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<sst xmlns="http://schemas.openxmlformats.org/spreadsheetml/2006/main" count="238" uniqueCount="145">
  <si>
    <t>序号</t>
  </si>
  <si>
    <t>班级</t>
  </si>
  <si>
    <t>学号</t>
  </si>
  <si>
    <t>姓名</t>
  </si>
  <si>
    <t>德育总成绩</t>
  </si>
  <si>
    <t>智育成绩</t>
  </si>
  <si>
    <t>体育成绩</t>
  </si>
  <si>
    <t>必修课优良率</t>
  </si>
  <si>
    <t>必修课成绩</t>
  </si>
  <si>
    <t>选修课成绩</t>
  </si>
  <si>
    <t>课程成绩</t>
  </si>
  <si>
    <t>综测成绩</t>
  </si>
  <si>
    <t>综测排名</t>
  </si>
  <si>
    <t>化工21-3班</t>
  </si>
  <si>
    <t>黄凯涵</t>
  </si>
  <si>
    <t>刘益安</t>
  </si>
  <si>
    <t>化工21-2班</t>
  </si>
  <si>
    <t>刘庆炽</t>
  </si>
  <si>
    <t>化工21-1班</t>
  </si>
  <si>
    <t>2021010473</t>
  </si>
  <si>
    <t>朱家玉</t>
  </si>
  <si>
    <t>林楚媛</t>
  </si>
  <si>
    <t>2021010370</t>
  </si>
  <si>
    <t>闫晨琛</t>
  </si>
  <si>
    <t>2021010367</t>
  </si>
  <si>
    <t>余燕伶</t>
  </si>
  <si>
    <t>张梦涵</t>
  </si>
  <si>
    <t>池双佑</t>
  </si>
  <si>
    <t>郭飞扬</t>
  </si>
  <si>
    <t>2021010365</t>
  </si>
  <si>
    <t>魏雯静</t>
  </si>
  <si>
    <t>康歆宇</t>
  </si>
  <si>
    <t>侯拓阳</t>
  </si>
  <si>
    <t>陈毅闽</t>
  </si>
  <si>
    <t>齐嘉莹</t>
  </si>
  <si>
    <t>李佳蕊</t>
  </si>
  <si>
    <t>2021010472</t>
  </si>
  <si>
    <t>汪涵伊</t>
  </si>
  <si>
    <t>张金泽</t>
  </si>
  <si>
    <t>2021010469</t>
  </si>
  <si>
    <t>李晓娇</t>
  </si>
  <si>
    <t>2021010385</t>
  </si>
  <si>
    <t>界绪森</t>
  </si>
  <si>
    <t>杨雯婷</t>
  </si>
  <si>
    <t>李春霖</t>
  </si>
  <si>
    <t>郭昕苑</t>
  </si>
  <si>
    <t>2021010468</t>
  </si>
  <si>
    <t>王彩雲</t>
  </si>
  <si>
    <t>宋思雨</t>
  </si>
  <si>
    <t>何丹丹</t>
  </si>
  <si>
    <t>胡海峰</t>
  </si>
  <si>
    <t>2021010629</t>
  </si>
  <si>
    <t>张添棋</t>
  </si>
  <si>
    <t>张伊蕊</t>
  </si>
  <si>
    <t>2021010366</t>
  </si>
  <si>
    <t>廖安安</t>
  </si>
  <si>
    <t>于瑛琦</t>
  </si>
  <si>
    <t>鞠明錡</t>
  </si>
  <si>
    <t>2021010378</t>
  </si>
  <si>
    <t>王鹏琪</t>
  </si>
  <si>
    <t>项宇</t>
  </si>
  <si>
    <t>张春雨</t>
  </si>
  <si>
    <t>张芳</t>
  </si>
  <si>
    <t>2021010369</t>
  </si>
  <si>
    <t>赵欣茹</t>
  </si>
  <si>
    <t>韩昌金</t>
  </si>
  <si>
    <t>麦尔旦·买买提江</t>
  </si>
  <si>
    <t>宝佳庆</t>
  </si>
  <si>
    <t>马颖</t>
  </si>
  <si>
    <t>2021010372</t>
  </si>
  <si>
    <t>马雪</t>
  </si>
  <si>
    <t>高菀珠</t>
  </si>
  <si>
    <t>2021010611</t>
  </si>
  <si>
    <t>刘杨</t>
  </si>
  <si>
    <t>刘思雨</t>
  </si>
  <si>
    <t>黄德胜</t>
  </si>
  <si>
    <t>卢宇晶</t>
  </si>
  <si>
    <t>2021010363</t>
  </si>
  <si>
    <t>冶艳</t>
  </si>
  <si>
    <t>杨琨</t>
  </si>
  <si>
    <t>姬方剑</t>
  </si>
  <si>
    <t>张晓生</t>
  </si>
  <si>
    <t>李奇</t>
  </si>
  <si>
    <t>2021010394</t>
  </si>
  <si>
    <t>王浩熙</t>
  </si>
  <si>
    <t>张盛</t>
  </si>
  <si>
    <t>陈乐宁</t>
  </si>
  <si>
    <t>董小娜</t>
  </si>
  <si>
    <t>范静琳</t>
  </si>
  <si>
    <t>杨依璇</t>
  </si>
  <si>
    <t>2021010383</t>
  </si>
  <si>
    <t>何亚飞</t>
  </si>
  <si>
    <t>张野</t>
  </si>
  <si>
    <t>2021010491</t>
  </si>
  <si>
    <t>詹宇航</t>
  </si>
  <si>
    <t>2021010388</t>
  </si>
  <si>
    <t>李奕飞</t>
  </si>
  <si>
    <t>霍子云</t>
  </si>
  <si>
    <t>2021010371</t>
  </si>
  <si>
    <t>买然木古力·艾合买提</t>
  </si>
  <si>
    <t>王贤东</t>
  </si>
  <si>
    <t>2021010391</t>
  </si>
  <si>
    <t>钱俊宇</t>
  </si>
  <si>
    <t>应郁香</t>
  </si>
  <si>
    <t>谢富亮</t>
  </si>
  <si>
    <t>朱思学</t>
  </si>
  <si>
    <t>李润桐</t>
  </si>
  <si>
    <t>2021010505</t>
  </si>
  <si>
    <t>杨志刚</t>
  </si>
  <si>
    <t>2021010480</t>
  </si>
  <si>
    <t>魏博轩</t>
  </si>
  <si>
    <t>高鑫</t>
  </si>
  <si>
    <t>2021010489</t>
  </si>
  <si>
    <t>闫珅</t>
  </si>
  <si>
    <t>迪力努尔·哈尼亚孜</t>
  </si>
  <si>
    <t>2021010390</t>
  </si>
  <si>
    <t>彭孝杨</t>
  </si>
  <si>
    <t>庄宏锐</t>
  </si>
  <si>
    <t>王雅靖</t>
  </si>
  <si>
    <t>2021010485</t>
  </si>
  <si>
    <t>刘羲阳</t>
  </si>
  <si>
    <t>李梓轩</t>
  </si>
  <si>
    <t>2021010379</t>
  </si>
  <si>
    <t>吴阳</t>
  </si>
  <si>
    <t>李文喧</t>
  </si>
  <si>
    <t>冷明洋</t>
  </si>
  <si>
    <t>刘洋阳</t>
  </si>
  <si>
    <t>周江楠</t>
  </si>
  <si>
    <t>陈杰</t>
  </si>
  <si>
    <t>孙钰翔</t>
  </si>
  <si>
    <t>2021010484</t>
  </si>
  <si>
    <t>李梓枫</t>
  </si>
  <si>
    <t>2021010490</t>
  </si>
  <si>
    <t>游洋</t>
  </si>
  <si>
    <t>倪嘉义</t>
  </si>
  <si>
    <t>2021010384</t>
  </si>
  <si>
    <t>贾坤</t>
  </si>
  <si>
    <t>2021010488</t>
  </si>
  <si>
    <t>向卫</t>
  </si>
  <si>
    <t>2021010483</t>
  </si>
  <si>
    <t>丁致远</t>
  </si>
  <si>
    <t>2021010481</t>
  </si>
  <si>
    <t>李翱翔</t>
  </si>
  <si>
    <t>唐安雅</t>
  </si>
  <si>
    <t>潘瑞彬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</si>
</sst>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 shrinkToFit="1"/>
    </xf>
    <xf numFmtId="0" fontId="3" fillId="0" borderId="1" xfId="49" applyFont="1" applyBorder="1" applyAlignment="1">
      <alignment horizontal="center" vertical="center"/>
    </xf>
    <xf numFmtId="10" fontId="2" fillId="0" borderId="1" xfId="49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/>
    </xf>
    <xf numFmtId="10" fontId="2" fillId="0" borderId="1" xfId="4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49" applyFont="1" applyFill="1" applyBorder="1" applyAlignment="1">
      <alignment horizontal="center" vertical="center"/>
    </xf>
    <xf numFmtId="10" fontId="2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zoomScale="85" zoomScaleNormal="85" workbookViewId="0">
      <selection activeCell="O5" sqref="O5"/>
    </sheetView>
  </sheetViews>
  <sheetFormatPr defaultColWidth="9" defaultRowHeight="14.25"/>
  <cols>
    <col min="2" max="2" width="14.1666666666667" customWidth="1"/>
    <col min="3" max="3" width="12.75" customWidth="1"/>
    <col min="4" max="4" width="18.9166666666667" customWidth="1"/>
    <col min="5" max="6" width="12.625" customWidth="1"/>
    <col min="7" max="7" width="8.625" customWidth="1"/>
    <col min="8" max="8" width="13.75" customWidth="1"/>
    <col min="9" max="11" width="12.625" customWidth="1"/>
    <col min="12" max="12" width="14.875" customWidth="1"/>
  </cols>
  <sheetData>
    <row r="1" ht="27" spans="1:13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>
      <c r="A2" s="2">
        <v>80</v>
      </c>
      <c r="B2" s="7" t="s">
        <v>13</v>
      </c>
      <c r="C2" s="6">
        <v>2021010454</v>
      </c>
      <c r="D2" s="6" t="s">
        <v>14</v>
      </c>
      <c r="E2" s="8">
        <v>107.18</v>
      </c>
      <c r="F2" s="8">
        <v>123.718604651163</v>
      </c>
      <c r="G2" s="8">
        <v>90.52</v>
      </c>
      <c r="H2" s="9">
        <v>1</v>
      </c>
      <c r="I2" s="6">
        <v>90.5232558139535</v>
      </c>
      <c r="J2" s="6">
        <v>89</v>
      </c>
      <c r="K2" s="6">
        <v>90.2186046511628</v>
      </c>
      <c r="L2" s="28">
        <v>117.091023255814</v>
      </c>
      <c r="M2" s="6">
        <v>1</v>
      </c>
    </row>
    <row r="3" spans="1:13">
      <c r="A3" s="2">
        <v>92</v>
      </c>
      <c r="B3" s="7" t="s">
        <v>13</v>
      </c>
      <c r="C3" s="6">
        <v>2021010520</v>
      </c>
      <c r="D3" s="6" t="s">
        <v>15</v>
      </c>
      <c r="E3" s="8">
        <v>107.4</v>
      </c>
      <c r="F3" s="8">
        <v>112.443902439024</v>
      </c>
      <c r="G3" s="8">
        <v>80.02</v>
      </c>
      <c r="H3" s="9">
        <v>1</v>
      </c>
      <c r="I3" s="6">
        <v>89.8048780487805</v>
      </c>
      <c r="J3" s="6">
        <v>93</v>
      </c>
      <c r="K3" s="6">
        <v>90.4439024390244</v>
      </c>
      <c r="L3" s="28">
        <v>108.192731707317</v>
      </c>
      <c r="M3" s="6">
        <v>2</v>
      </c>
    </row>
    <row r="4" spans="1:13">
      <c r="A4" s="2">
        <v>18</v>
      </c>
      <c r="B4" s="7" t="s">
        <v>16</v>
      </c>
      <c r="C4" s="7">
        <v>2021010416</v>
      </c>
      <c r="D4" s="7" t="s">
        <v>17</v>
      </c>
      <c r="E4" s="6">
        <v>114.424193548387</v>
      </c>
      <c r="F4" s="6">
        <v>107.69512195122</v>
      </c>
      <c r="G4" s="6">
        <v>84.58</v>
      </c>
      <c r="H4" s="10">
        <v>1</v>
      </c>
      <c r="I4" s="29">
        <v>89.2439024390244</v>
      </c>
      <c r="J4" s="29">
        <v>84</v>
      </c>
      <c r="K4" s="29">
        <f>I4*0.8+J4*0.2</f>
        <v>88.1951219512195</v>
      </c>
      <c r="L4" s="3">
        <v>106.729424075531</v>
      </c>
      <c r="M4" s="6">
        <v>3</v>
      </c>
    </row>
    <row r="5" spans="1:13">
      <c r="A5" s="2">
        <v>53</v>
      </c>
      <c r="B5" s="7" t="s">
        <v>18</v>
      </c>
      <c r="C5" s="11" t="s">
        <v>19</v>
      </c>
      <c r="D5" s="12" t="s">
        <v>20</v>
      </c>
      <c r="E5" s="13">
        <v>103.41875</v>
      </c>
      <c r="F5" s="13">
        <v>111.155238095238</v>
      </c>
      <c r="G5" s="13">
        <v>80.32</v>
      </c>
      <c r="H5" s="14">
        <v>1</v>
      </c>
      <c r="I5" s="30">
        <v>90.1190476190476</v>
      </c>
      <c r="J5" s="30">
        <v>92.8</v>
      </c>
      <c r="K5" s="30">
        <v>90.6552380952381</v>
      </c>
      <c r="L5" s="31">
        <v>106.524416666667</v>
      </c>
      <c r="M5" s="6">
        <v>4</v>
      </c>
    </row>
    <row r="6" spans="1:13">
      <c r="A6" s="2">
        <v>5</v>
      </c>
      <c r="B6" s="7" t="s">
        <v>16</v>
      </c>
      <c r="C6" s="7">
        <v>2021010397</v>
      </c>
      <c r="D6" s="7" t="s">
        <v>21</v>
      </c>
      <c r="E6" s="6">
        <v>126.671505376677</v>
      </c>
      <c r="F6" s="6">
        <v>98.519512195122</v>
      </c>
      <c r="G6" s="6">
        <v>97.36</v>
      </c>
      <c r="H6" s="10">
        <v>0.55</v>
      </c>
      <c r="I6" s="29">
        <v>76.5243902439024</v>
      </c>
      <c r="J6" s="29">
        <v>81.5</v>
      </c>
      <c r="K6" s="29">
        <f>I6*0.8+J6*0.2</f>
        <v>77.519512195122</v>
      </c>
      <c r="L6" s="3">
        <v>104.033959611921</v>
      </c>
      <c r="M6" s="6">
        <v>5</v>
      </c>
    </row>
    <row r="7" spans="1:13">
      <c r="A7" s="15">
        <v>38</v>
      </c>
      <c r="B7" s="16" t="s">
        <v>18</v>
      </c>
      <c r="C7" s="16" t="s">
        <v>22</v>
      </c>
      <c r="D7" s="16" t="s">
        <v>23</v>
      </c>
      <c r="E7" s="17">
        <v>115.46875</v>
      </c>
      <c r="F7" s="17">
        <v>102.761904761905</v>
      </c>
      <c r="G7" s="17">
        <v>82.24</v>
      </c>
      <c r="H7" s="18">
        <v>1</v>
      </c>
      <c r="I7" s="32">
        <v>89.9523809523809</v>
      </c>
      <c r="J7" s="32">
        <v>91.5</v>
      </c>
      <c r="K7" s="32">
        <v>90.2619047619048</v>
      </c>
      <c r="L7" s="33">
        <f>E7*0.2+F7*0.7+G7*0.1</f>
        <v>103.251083333333</v>
      </c>
      <c r="M7" s="6">
        <v>6</v>
      </c>
    </row>
    <row r="8" spans="1:13">
      <c r="A8" s="2">
        <v>36</v>
      </c>
      <c r="B8" s="7" t="s">
        <v>18</v>
      </c>
      <c r="C8" s="11" t="s">
        <v>24</v>
      </c>
      <c r="D8" s="12" t="s">
        <v>25</v>
      </c>
      <c r="E8" s="13">
        <v>108.41875</v>
      </c>
      <c r="F8" s="13">
        <v>102.307619047619</v>
      </c>
      <c r="G8" s="13">
        <v>95.52</v>
      </c>
      <c r="H8" s="14">
        <v>1</v>
      </c>
      <c r="I8" s="30">
        <v>90.0595238095238</v>
      </c>
      <c r="J8" s="30">
        <v>88.8</v>
      </c>
      <c r="K8" s="30">
        <v>89.8076190476191</v>
      </c>
      <c r="L8" s="31">
        <v>102.851083333333</v>
      </c>
      <c r="M8" s="6">
        <v>7</v>
      </c>
    </row>
    <row r="9" spans="1:13">
      <c r="A9" s="2">
        <v>14</v>
      </c>
      <c r="B9" s="7" t="s">
        <v>16</v>
      </c>
      <c r="C9" s="7">
        <v>2021010408</v>
      </c>
      <c r="D9" s="7" t="s">
        <v>26</v>
      </c>
      <c r="E9" s="6">
        <v>118.085483870968</v>
      </c>
      <c r="F9" s="6">
        <v>96.0105691090244</v>
      </c>
      <c r="G9" s="6">
        <v>114.68</v>
      </c>
      <c r="H9" s="10">
        <v>0.9</v>
      </c>
      <c r="I9" s="29">
        <v>85.3048780487805</v>
      </c>
      <c r="J9" s="29">
        <v>83</v>
      </c>
      <c r="K9" s="29">
        <f>I9*0.8+J9*0.2</f>
        <v>84.8439024390244</v>
      </c>
      <c r="L9" s="3">
        <v>102.292495150511</v>
      </c>
      <c r="M9" s="6">
        <v>8</v>
      </c>
    </row>
    <row r="10" spans="1:13">
      <c r="A10" s="2">
        <v>79</v>
      </c>
      <c r="B10" s="7" t="s">
        <v>13</v>
      </c>
      <c r="C10" s="6">
        <v>2021010453</v>
      </c>
      <c r="D10" s="6" t="s">
        <v>27</v>
      </c>
      <c r="E10" s="8">
        <v>108.04</v>
      </c>
      <c r="F10" s="8">
        <v>102.628571428571</v>
      </c>
      <c r="G10" s="8">
        <v>82.84</v>
      </c>
      <c r="H10" s="9">
        <v>0.857142857142857</v>
      </c>
      <c r="I10" s="6">
        <v>86.0357142857143</v>
      </c>
      <c r="J10" s="6">
        <v>84</v>
      </c>
      <c r="K10" s="6">
        <v>85.6285714285714</v>
      </c>
      <c r="L10" s="28">
        <v>101.732</v>
      </c>
      <c r="M10" s="6">
        <v>9</v>
      </c>
    </row>
    <row r="11" s="1" customFormat="1" spans="1:13">
      <c r="A11" s="19">
        <v>86</v>
      </c>
      <c r="B11" s="20" t="s">
        <v>13</v>
      </c>
      <c r="C11" s="21">
        <v>2021010497</v>
      </c>
      <c r="D11" s="21" t="s">
        <v>28</v>
      </c>
      <c r="E11" s="22">
        <v>113.746666666667</v>
      </c>
      <c r="F11" s="22">
        <v>97.3772357723577</v>
      </c>
      <c r="G11" s="22">
        <v>102.48</v>
      </c>
      <c r="H11" s="23">
        <v>0.75</v>
      </c>
      <c r="I11" s="21">
        <v>82.8048780487805</v>
      </c>
      <c r="J11" s="21">
        <v>89</v>
      </c>
      <c r="K11" s="21">
        <v>84.0439024390244</v>
      </c>
      <c r="L11" s="34">
        <v>101.161398373984</v>
      </c>
      <c r="M11" s="21">
        <v>10</v>
      </c>
    </row>
    <row r="12" spans="1:13">
      <c r="A12" s="2">
        <v>34</v>
      </c>
      <c r="B12" s="7" t="s">
        <v>18</v>
      </c>
      <c r="C12" s="11" t="s">
        <v>29</v>
      </c>
      <c r="D12" s="12" t="s">
        <v>30</v>
      </c>
      <c r="E12" s="13">
        <v>108.26875</v>
      </c>
      <c r="F12" s="13">
        <v>95.4952380952381</v>
      </c>
      <c r="G12" s="13">
        <v>82.24</v>
      </c>
      <c r="H12" s="14">
        <v>1</v>
      </c>
      <c r="I12" s="30">
        <v>88.3690476190476</v>
      </c>
      <c r="J12" s="30">
        <v>94</v>
      </c>
      <c r="K12" s="30">
        <v>89.4952380952381</v>
      </c>
      <c r="L12" s="31">
        <v>96.7244166666667</v>
      </c>
      <c r="M12" s="6">
        <v>11</v>
      </c>
    </row>
    <row r="13" spans="1:13">
      <c r="A13" s="2">
        <v>32</v>
      </c>
      <c r="B13" s="7" t="s">
        <v>16</v>
      </c>
      <c r="C13" s="7">
        <v>2021010518</v>
      </c>
      <c r="D13" s="7" t="s">
        <v>31</v>
      </c>
      <c r="E13" s="6">
        <v>105.790322580645</v>
      </c>
      <c r="F13" s="6">
        <v>94.9449477351916</v>
      </c>
      <c r="G13" s="6">
        <v>81.84</v>
      </c>
      <c r="H13" s="10">
        <v>0.85</v>
      </c>
      <c r="I13" s="29">
        <v>83.109756097561</v>
      </c>
      <c r="J13" s="29">
        <v>82.2857142857143</v>
      </c>
      <c r="K13" s="29">
        <f>I13*0.8+J13*0.2</f>
        <v>82.9449477351916</v>
      </c>
      <c r="L13" s="3">
        <v>95.8035279307632</v>
      </c>
      <c r="M13" s="6">
        <v>12</v>
      </c>
    </row>
    <row r="14" spans="1:13">
      <c r="A14" s="2">
        <v>27</v>
      </c>
      <c r="B14" s="7" t="s">
        <v>16</v>
      </c>
      <c r="C14" s="7">
        <v>2021010510</v>
      </c>
      <c r="D14" s="7" t="s">
        <v>32</v>
      </c>
      <c r="E14" s="6">
        <v>106.193548387097</v>
      </c>
      <c r="F14" s="6">
        <v>94.4224390243902</v>
      </c>
      <c r="G14" s="6">
        <v>84.58</v>
      </c>
      <c r="H14" s="10">
        <v>0.95</v>
      </c>
      <c r="I14" s="29">
        <v>86.8780487804878</v>
      </c>
      <c r="J14" s="29">
        <v>79.6</v>
      </c>
      <c r="K14" s="29">
        <f>I14*0.8+J14*0.2</f>
        <v>85.4224390243902</v>
      </c>
      <c r="L14" s="3">
        <v>95.7924169944925</v>
      </c>
      <c r="M14" s="6">
        <v>13</v>
      </c>
    </row>
    <row r="15" spans="1:13">
      <c r="A15" s="2">
        <v>95</v>
      </c>
      <c r="B15" s="7" t="s">
        <v>13</v>
      </c>
      <c r="C15" s="6">
        <v>2021010609</v>
      </c>
      <c r="D15" s="6" t="s">
        <v>33</v>
      </c>
      <c r="E15" s="8">
        <v>107.14</v>
      </c>
      <c r="F15" s="8">
        <v>93.941935483871</v>
      </c>
      <c r="G15" s="8">
        <v>79.24</v>
      </c>
      <c r="H15" s="9">
        <v>0.875</v>
      </c>
      <c r="I15" s="6">
        <v>85.6774193548387</v>
      </c>
      <c r="J15" s="6">
        <v>87</v>
      </c>
      <c r="K15" s="6">
        <v>85.941935483871</v>
      </c>
      <c r="L15" s="28">
        <v>95.1113548387097</v>
      </c>
      <c r="M15" s="6">
        <v>14</v>
      </c>
    </row>
    <row r="16" spans="1:13">
      <c r="A16" s="2">
        <v>88</v>
      </c>
      <c r="B16" s="7" t="s">
        <v>13</v>
      </c>
      <c r="C16" s="6">
        <v>2021010500</v>
      </c>
      <c r="D16" s="6" t="s">
        <v>34</v>
      </c>
      <c r="E16" s="8">
        <v>103.1</v>
      </c>
      <c r="F16" s="8">
        <v>93.759437751004</v>
      </c>
      <c r="G16" s="8">
        <v>88.38</v>
      </c>
      <c r="H16" s="9">
        <v>0.904761904761905</v>
      </c>
      <c r="I16" s="6">
        <v>85.2409638554217</v>
      </c>
      <c r="J16" s="6">
        <v>85.3333333333333</v>
      </c>
      <c r="K16" s="6">
        <v>85.259437751004</v>
      </c>
      <c r="L16" s="28">
        <v>95.0896064257028</v>
      </c>
      <c r="M16" s="6">
        <v>15</v>
      </c>
    </row>
    <row r="17" s="1" customFormat="1" spans="1:13">
      <c r="A17" s="19">
        <v>68</v>
      </c>
      <c r="B17" s="20" t="s">
        <v>13</v>
      </c>
      <c r="C17" s="21">
        <v>2021010436</v>
      </c>
      <c r="D17" s="21" t="s">
        <v>35</v>
      </c>
      <c r="E17" s="22">
        <v>105.626666666667</v>
      </c>
      <c r="F17" s="22">
        <v>92.3536585365854</v>
      </c>
      <c r="G17" s="22">
        <v>86.94</v>
      </c>
      <c r="H17" s="23">
        <v>0.8</v>
      </c>
      <c r="I17" s="21">
        <v>82.3170731707317</v>
      </c>
      <c r="J17" s="21">
        <v>80</v>
      </c>
      <c r="K17" s="21">
        <v>81.8536585365854</v>
      </c>
      <c r="L17" s="22">
        <v>94.4668943089432</v>
      </c>
      <c r="M17" s="21">
        <v>16</v>
      </c>
    </row>
    <row r="18" spans="1:13">
      <c r="A18" s="15">
        <v>52</v>
      </c>
      <c r="B18" s="16" t="s">
        <v>18</v>
      </c>
      <c r="C18" s="16" t="s">
        <v>36</v>
      </c>
      <c r="D18" s="16" t="s">
        <v>37</v>
      </c>
      <c r="E18" s="17">
        <v>113.01875</v>
      </c>
      <c r="F18" s="17">
        <v>88.5657142857143</v>
      </c>
      <c r="G18" s="17">
        <v>92.86</v>
      </c>
      <c r="H18" s="18">
        <v>0.9</v>
      </c>
      <c r="I18" s="32">
        <v>84.8571428571429</v>
      </c>
      <c r="J18" s="32">
        <v>83.4</v>
      </c>
      <c r="K18" s="32">
        <v>84.5657142857143</v>
      </c>
      <c r="L18" s="33">
        <f>E18*0.2+F18*0.7+G18*0.1</f>
        <v>93.88575</v>
      </c>
      <c r="M18" s="6">
        <v>17</v>
      </c>
    </row>
    <row r="19" spans="1:13">
      <c r="A19" s="2">
        <v>84</v>
      </c>
      <c r="B19" s="7" t="s">
        <v>13</v>
      </c>
      <c r="C19" s="6">
        <v>2021010474</v>
      </c>
      <c r="D19" s="6" t="s">
        <v>38</v>
      </c>
      <c r="E19" s="8">
        <v>99.6</v>
      </c>
      <c r="F19" s="8">
        <v>94.1824390243902</v>
      </c>
      <c r="G19" s="8">
        <v>77.8</v>
      </c>
      <c r="H19" s="9">
        <v>0.9</v>
      </c>
      <c r="I19" s="6">
        <v>86.8780487804878</v>
      </c>
      <c r="J19" s="6">
        <v>93.4</v>
      </c>
      <c r="K19" s="6">
        <v>88.1824390243902</v>
      </c>
      <c r="L19" s="28">
        <v>93.6277073170732</v>
      </c>
      <c r="M19" s="6">
        <v>18</v>
      </c>
    </row>
    <row r="20" spans="1:13">
      <c r="A20" s="2">
        <v>51</v>
      </c>
      <c r="B20" s="7" t="s">
        <v>18</v>
      </c>
      <c r="C20" s="11" t="s">
        <v>39</v>
      </c>
      <c r="D20" s="12" t="s">
        <v>40</v>
      </c>
      <c r="E20" s="13">
        <v>111.085416666667</v>
      </c>
      <c r="F20" s="13">
        <v>90.1942857142857</v>
      </c>
      <c r="G20" s="13">
        <v>81.28</v>
      </c>
      <c r="H20" s="14">
        <v>0.9</v>
      </c>
      <c r="I20" s="30">
        <v>85.8928571428571</v>
      </c>
      <c r="J20" s="30">
        <v>87.4</v>
      </c>
      <c r="K20" s="30">
        <v>86.1942857142857</v>
      </c>
      <c r="L20" s="31">
        <v>93.4810833333333</v>
      </c>
      <c r="M20" s="6">
        <v>19</v>
      </c>
    </row>
    <row r="21" spans="1:13">
      <c r="A21" s="2">
        <v>45</v>
      </c>
      <c r="B21" s="7" t="s">
        <v>18</v>
      </c>
      <c r="C21" s="11" t="s">
        <v>41</v>
      </c>
      <c r="D21" s="12" t="s">
        <v>42</v>
      </c>
      <c r="E21" s="13">
        <v>104.91875</v>
      </c>
      <c r="F21" s="13">
        <v>90.6666666666667</v>
      </c>
      <c r="G21" s="13">
        <v>81.72</v>
      </c>
      <c r="H21" s="14">
        <v>0.9</v>
      </c>
      <c r="I21" s="30">
        <v>83.3333333333333</v>
      </c>
      <c r="J21" s="30">
        <v>90</v>
      </c>
      <c r="K21" s="30">
        <v>84.6666666666667</v>
      </c>
      <c r="L21" s="31">
        <v>92.6224166666667</v>
      </c>
      <c r="M21" s="6">
        <v>20</v>
      </c>
    </row>
    <row r="22" spans="1:13">
      <c r="A22" s="2">
        <v>13</v>
      </c>
      <c r="B22" s="7" t="s">
        <v>16</v>
      </c>
      <c r="C22" s="7">
        <v>2021010407</v>
      </c>
      <c r="D22" s="7" t="s">
        <v>43</v>
      </c>
      <c r="E22" s="6">
        <v>106.116129032258</v>
      </c>
      <c r="F22" s="6">
        <v>85.4975609756098</v>
      </c>
      <c r="G22" s="6">
        <v>109.18</v>
      </c>
      <c r="H22" s="10">
        <v>0.7</v>
      </c>
      <c r="I22" s="29">
        <v>83.1219512195122</v>
      </c>
      <c r="J22" s="29">
        <v>80</v>
      </c>
      <c r="K22" s="29">
        <f>I22*0.8+J22*0.2</f>
        <v>82.4975609756098</v>
      </c>
      <c r="L22" s="3">
        <v>91.9895184893784</v>
      </c>
      <c r="M22" s="6">
        <v>21</v>
      </c>
    </row>
    <row r="23" spans="1:13">
      <c r="A23" s="2">
        <v>91</v>
      </c>
      <c r="B23" s="7" t="s">
        <v>13</v>
      </c>
      <c r="C23" s="6">
        <v>2021010519</v>
      </c>
      <c r="D23" s="6" t="s">
        <v>44</v>
      </c>
      <c r="E23" s="8">
        <v>108.18</v>
      </c>
      <c r="F23" s="8">
        <v>87.409756097561</v>
      </c>
      <c r="G23" s="8">
        <v>77.56</v>
      </c>
      <c r="H23" s="9">
        <v>0.75</v>
      </c>
      <c r="I23" s="6">
        <v>82.5121951219512</v>
      </c>
      <c r="J23" s="6">
        <v>77</v>
      </c>
      <c r="K23" s="6">
        <v>81.409756097561</v>
      </c>
      <c r="L23" s="28">
        <v>90.5788292682927</v>
      </c>
      <c r="M23" s="6">
        <v>22</v>
      </c>
    </row>
    <row r="24" spans="1:13">
      <c r="A24" s="2">
        <v>11</v>
      </c>
      <c r="B24" s="7" t="s">
        <v>16</v>
      </c>
      <c r="C24" s="7">
        <v>2021010404</v>
      </c>
      <c r="D24" s="7" t="s">
        <v>45</v>
      </c>
      <c r="E24" s="6">
        <v>103.422580645161</v>
      </c>
      <c r="F24" s="6">
        <v>88.380487804878</v>
      </c>
      <c r="G24" s="6">
        <v>77.8</v>
      </c>
      <c r="H24" s="10">
        <v>0.9</v>
      </c>
      <c r="I24" s="29">
        <v>84.4756097560976</v>
      </c>
      <c r="J24" s="29">
        <v>74</v>
      </c>
      <c r="K24" s="29">
        <f>I24*0.8+J24*0.2</f>
        <v>82.380487804878</v>
      </c>
      <c r="L24" s="3">
        <v>90.3308575924469</v>
      </c>
      <c r="M24" s="6">
        <v>23</v>
      </c>
    </row>
    <row r="25" spans="1:13">
      <c r="A25" s="2">
        <v>50</v>
      </c>
      <c r="B25" s="7" t="s">
        <v>18</v>
      </c>
      <c r="C25" s="11" t="s">
        <v>46</v>
      </c>
      <c r="D25" s="12" t="s">
        <v>47</v>
      </c>
      <c r="E25" s="13">
        <v>103.01875</v>
      </c>
      <c r="F25" s="13">
        <v>86.4133333333334</v>
      </c>
      <c r="G25" s="13">
        <v>89.02</v>
      </c>
      <c r="H25" s="14">
        <v>0.95</v>
      </c>
      <c r="I25" s="30">
        <v>86.9166666666667</v>
      </c>
      <c r="J25" s="30">
        <v>84.4</v>
      </c>
      <c r="K25" s="30">
        <v>86.4133333333334</v>
      </c>
      <c r="L25" s="31">
        <v>89.9950833333333</v>
      </c>
      <c r="M25" s="6">
        <v>24</v>
      </c>
    </row>
    <row r="26" spans="1:13">
      <c r="A26" s="2">
        <v>9</v>
      </c>
      <c r="B26" s="7" t="s">
        <v>16</v>
      </c>
      <c r="C26" s="7">
        <v>2021010401</v>
      </c>
      <c r="D26" s="7" t="s">
        <v>48</v>
      </c>
      <c r="E26" s="6">
        <v>108.825806451613</v>
      </c>
      <c r="F26" s="6">
        <v>86.3609756097561</v>
      </c>
      <c r="G26" s="6">
        <v>77.44</v>
      </c>
      <c r="H26" s="10">
        <v>0.65</v>
      </c>
      <c r="I26" s="29">
        <v>77.4512195121951</v>
      </c>
      <c r="J26" s="29">
        <v>82</v>
      </c>
      <c r="K26" s="29">
        <f>I26*0.8+J26*0.2</f>
        <v>78.3609756097561</v>
      </c>
      <c r="L26" s="3">
        <v>89.9618442171518</v>
      </c>
      <c r="M26" s="6">
        <v>25</v>
      </c>
    </row>
    <row r="27" spans="1:13">
      <c r="A27" s="2">
        <v>66</v>
      </c>
      <c r="B27" s="7" t="s">
        <v>13</v>
      </c>
      <c r="C27" s="6">
        <v>2021010434</v>
      </c>
      <c r="D27" s="6" t="s">
        <v>49</v>
      </c>
      <c r="E27" s="8">
        <v>102.94</v>
      </c>
      <c r="F27" s="8">
        <v>87.4585365853659</v>
      </c>
      <c r="G27" s="8">
        <v>81.52</v>
      </c>
      <c r="H27" s="9">
        <v>0.7</v>
      </c>
      <c r="I27" s="6">
        <v>82.5731707317073</v>
      </c>
      <c r="J27" s="6">
        <v>87</v>
      </c>
      <c r="K27" s="6">
        <v>83.4585365853659</v>
      </c>
      <c r="L27" s="28">
        <v>89.9609756097561</v>
      </c>
      <c r="M27" s="6">
        <v>26</v>
      </c>
    </row>
    <row r="28" spans="1:13">
      <c r="A28" s="2">
        <v>31</v>
      </c>
      <c r="B28" s="7" t="s">
        <v>16</v>
      </c>
      <c r="C28" s="7">
        <v>2021010517</v>
      </c>
      <c r="D28" s="7" t="s">
        <v>50</v>
      </c>
      <c r="E28" s="6">
        <v>103.790322580645</v>
      </c>
      <c r="F28" s="6">
        <v>87.130243902439</v>
      </c>
      <c r="G28" s="6">
        <v>81.76</v>
      </c>
      <c r="H28" s="10">
        <v>0.9</v>
      </c>
      <c r="I28" s="29">
        <v>83.9878048780488</v>
      </c>
      <c r="J28" s="29">
        <v>77.2</v>
      </c>
      <c r="K28" s="29">
        <f>I28*0.8+J28*0.2</f>
        <v>82.630243902439</v>
      </c>
      <c r="L28" s="3">
        <v>89.9252352478363</v>
      </c>
      <c r="M28" s="6">
        <v>27</v>
      </c>
    </row>
    <row r="29" spans="1:13">
      <c r="A29" s="2">
        <v>65</v>
      </c>
      <c r="B29" s="7" t="s">
        <v>18</v>
      </c>
      <c r="C29" s="11" t="s">
        <v>51</v>
      </c>
      <c r="D29" s="12" t="s">
        <v>52</v>
      </c>
      <c r="E29" s="13">
        <v>99.91875</v>
      </c>
      <c r="F29" s="13">
        <v>87.4</v>
      </c>
      <c r="G29" s="13">
        <v>85.36</v>
      </c>
      <c r="H29" s="14">
        <v>0.954545454545455</v>
      </c>
      <c r="I29" s="30">
        <v>87.25</v>
      </c>
      <c r="J29" s="30">
        <v>88</v>
      </c>
      <c r="K29" s="30">
        <v>87.4</v>
      </c>
      <c r="L29" s="31">
        <v>89.69975</v>
      </c>
      <c r="M29" s="6">
        <v>28</v>
      </c>
    </row>
    <row r="30" spans="1:13">
      <c r="A30" s="2">
        <v>72</v>
      </c>
      <c r="B30" s="7" t="s">
        <v>13</v>
      </c>
      <c r="C30" s="6">
        <v>2021010441</v>
      </c>
      <c r="D30" s="6" t="s">
        <v>53</v>
      </c>
      <c r="E30" s="8">
        <v>103</v>
      </c>
      <c r="F30" s="8">
        <v>87.4073170731707</v>
      </c>
      <c r="G30" s="8">
        <v>78.4</v>
      </c>
      <c r="H30" s="9">
        <v>0.65</v>
      </c>
      <c r="I30" s="6">
        <v>82.6341463414634</v>
      </c>
      <c r="J30" s="6">
        <v>94</v>
      </c>
      <c r="K30" s="6">
        <v>84.9073170731707</v>
      </c>
      <c r="L30" s="28">
        <v>89.6251219512195</v>
      </c>
      <c r="M30" s="6">
        <v>29</v>
      </c>
    </row>
    <row r="31" spans="1:13">
      <c r="A31" s="2">
        <v>35</v>
      </c>
      <c r="B31" s="7" t="s">
        <v>18</v>
      </c>
      <c r="C31" s="11" t="s">
        <v>54</v>
      </c>
      <c r="D31" s="12" t="s">
        <v>55</v>
      </c>
      <c r="E31" s="13">
        <v>107.41875</v>
      </c>
      <c r="F31" s="13">
        <v>86.0666666666667</v>
      </c>
      <c r="G31" s="13">
        <v>76.84</v>
      </c>
      <c r="H31" s="14">
        <v>0.9</v>
      </c>
      <c r="I31" s="30">
        <v>85.3333333333333</v>
      </c>
      <c r="J31" s="30">
        <v>89</v>
      </c>
      <c r="K31" s="30">
        <v>86.0666666666667</v>
      </c>
      <c r="L31" s="31">
        <v>89.4144166666667</v>
      </c>
      <c r="M31" s="6">
        <v>30</v>
      </c>
    </row>
    <row r="32" spans="1:13">
      <c r="A32" s="2">
        <v>71</v>
      </c>
      <c r="B32" s="7" t="s">
        <v>13</v>
      </c>
      <c r="C32" s="6">
        <v>2021010440</v>
      </c>
      <c r="D32" s="6" t="s">
        <v>56</v>
      </c>
      <c r="E32" s="8">
        <v>110.586666666667</v>
      </c>
      <c r="F32" s="8">
        <v>83.8282926829268</v>
      </c>
      <c r="G32" s="8">
        <v>83.74</v>
      </c>
      <c r="H32" s="9">
        <v>0.7</v>
      </c>
      <c r="I32" s="6">
        <v>82.5853658536585</v>
      </c>
      <c r="J32" s="6">
        <v>88.8</v>
      </c>
      <c r="K32" s="6">
        <v>83.8282926829268</v>
      </c>
      <c r="L32" s="28">
        <v>89.1711382113821</v>
      </c>
      <c r="M32" s="6">
        <v>31</v>
      </c>
    </row>
    <row r="33" spans="1:13">
      <c r="A33" s="2">
        <v>25</v>
      </c>
      <c r="B33" s="7" t="s">
        <v>16</v>
      </c>
      <c r="C33" s="7">
        <v>2021010508</v>
      </c>
      <c r="D33" s="7" t="s">
        <v>57</v>
      </c>
      <c r="E33" s="6">
        <v>103.887096774194</v>
      </c>
      <c r="F33" s="6">
        <v>86.369756097561</v>
      </c>
      <c r="G33" s="6">
        <v>78.1</v>
      </c>
      <c r="H33" s="10">
        <v>0.85</v>
      </c>
      <c r="I33" s="29">
        <v>86.0121951219512</v>
      </c>
      <c r="J33" s="29">
        <v>87.8</v>
      </c>
      <c r="K33" s="29">
        <f>I33*0.8+J33*0.2</f>
        <v>86.369756097561</v>
      </c>
      <c r="L33" s="3">
        <v>89.0462486231314</v>
      </c>
      <c r="M33" s="6">
        <v>32</v>
      </c>
    </row>
    <row r="34" spans="1:13">
      <c r="A34" s="2">
        <v>41</v>
      </c>
      <c r="B34" s="7" t="s">
        <v>18</v>
      </c>
      <c r="C34" s="11" t="s">
        <v>58</v>
      </c>
      <c r="D34" s="12" t="s">
        <v>59</v>
      </c>
      <c r="E34" s="13">
        <v>100.01875</v>
      </c>
      <c r="F34" s="13">
        <v>86.1340996168583</v>
      </c>
      <c r="G34" s="13">
        <v>82.12</v>
      </c>
      <c r="H34" s="14">
        <v>0.818181818181818</v>
      </c>
      <c r="I34" s="30">
        <v>82.5287356321839</v>
      </c>
      <c r="J34" s="30">
        <v>80.5555555555556</v>
      </c>
      <c r="K34" s="30">
        <v>82.1340996168583</v>
      </c>
      <c r="L34" s="31">
        <v>88.5096197318008</v>
      </c>
      <c r="M34" s="6">
        <v>33</v>
      </c>
    </row>
    <row r="35" spans="1:13">
      <c r="A35" s="2">
        <v>1</v>
      </c>
      <c r="B35" s="7" t="s">
        <v>16</v>
      </c>
      <c r="C35" s="7">
        <v>2021010196</v>
      </c>
      <c r="D35" s="7" t="s">
        <v>60</v>
      </c>
      <c r="E35" s="6">
        <v>102.106451612903</v>
      </c>
      <c r="F35" s="6">
        <v>84.1819121447028</v>
      </c>
      <c r="G35" s="6">
        <v>91.6</v>
      </c>
      <c r="H35" s="10">
        <v>0.761904761904762</v>
      </c>
      <c r="I35" s="29">
        <v>81.6162790697674</v>
      </c>
      <c r="J35" s="29">
        <v>79.4444444444444</v>
      </c>
      <c r="K35" s="29">
        <f>I35*0.8+J35*0.2</f>
        <v>81.1819121447028</v>
      </c>
      <c r="L35" s="3">
        <v>88.5086288238726</v>
      </c>
      <c r="M35" s="6">
        <v>34</v>
      </c>
    </row>
    <row r="36" spans="1:13">
      <c r="A36" s="2">
        <v>90</v>
      </c>
      <c r="B36" s="7" t="s">
        <v>13</v>
      </c>
      <c r="C36" s="6">
        <v>2021010504</v>
      </c>
      <c r="D36" s="6" t="s">
        <v>61</v>
      </c>
      <c r="E36" s="8">
        <v>103.12</v>
      </c>
      <c r="F36" s="8">
        <v>84.9492682926829</v>
      </c>
      <c r="G36" s="8">
        <v>78.16</v>
      </c>
      <c r="H36" s="9">
        <v>0.8</v>
      </c>
      <c r="I36" s="6">
        <v>84.5365853658537</v>
      </c>
      <c r="J36" s="6">
        <v>86.6</v>
      </c>
      <c r="K36" s="6">
        <v>84.9492682926829</v>
      </c>
      <c r="L36" s="28">
        <v>87.904487804878</v>
      </c>
      <c r="M36" s="6">
        <v>35</v>
      </c>
    </row>
    <row r="37" spans="1:13">
      <c r="A37" s="2">
        <v>67</v>
      </c>
      <c r="B37" s="7" t="s">
        <v>13</v>
      </c>
      <c r="C37" s="6">
        <v>2021010435</v>
      </c>
      <c r="D37" s="6" t="s">
        <v>62</v>
      </c>
      <c r="E37" s="8">
        <v>99.58</v>
      </c>
      <c r="F37" s="8">
        <v>84.3634146341464</v>
      </c>
      <c r="G37" s="8">
        <v>88.48</v>
      </c>
      <c r="H37" s="9">
        <v>0.7</v>
      </c>
      <c r="I37" s="6">
        <v>82.8292682926829</v>
      </c>
      <c r="J37" s="6">
        <v>90.5</v>
      </c>
      <c r="K37" s="6">
        <v>84.3634146341464</v>
      </c>
      <c r="L37" s="28">
        <v>87.8183902439024</v>
      </c>
      <c r="M37" s="6">
        <v>36</v>
      </c>
    </row>
    <row r="38" spans="1:13">
      <c r="A38" s="2">
        <v>37</v>
      </c>
      <c r="B38" s="7" t="s">
        <v>18</v>
      </c>
      <c r="C38" s="11" t="s">
        <v>63</v>
      </c>
      <c r="D38" s="12" t="s">
        <v>64</v>
      </c>
      <c r="E38" s="13">
        <v>105.01875</v>
      </c>
      <c r="F38" s="13">
        <v>82.5458823529412</v>
      </c>
      <c r="G38" s="13">
        <v>88.12</v>
      </c>
      <c r="H38" s="14">
        <v>0.80952380952381</v>
      </c>
      <c r="I38" s="30">
        <v>81.4823529411765</v>
      </c>
      <c r="J38" s="30">
        <v>86.8</v>
      </c>
      <c r="K38" s="30">
        <v>82.5458823529412</v>
      </c>
      <c r="L38" s="31">
        <v>87.5978676470588</v>
      </c>
      <c r="M38" s="6">
        <v>37</v>
      </c>
    </row>
    <row r="39" spans="1:13">
      <c r="A39" s="2">
        <v>30</v>
      </c>
      <c r="B39" s="7" t="s">
        <v>16</v>
      </c>
      <c r="C39" s="7">
        <v>2021010516</v>
      </c>
      <c r="D39" s="7" t="s">
        <v>65</v>
      </c>
      <c r="E39" s="6">
        <v>108.312903225806</v>
      </c>
      <c r="F39" s="6">
        <v>82.9985365853659</v>
      </c>
      <c r="G39" s="6">
        <v>76</v>
      </c>
      <c r="H39" s="10">
        <v>0.5</v>
      </c>
      <c r="I39" s="29">
        <v>78.5731707317073</v>
      </c>
      <c r="J39" s="29">
        <v>78.2</v>
      </c>
      <c r="K39" s="29">
        <f>I39*0.8+J39*0.2</f>
        <v>78.4985365853659</v>
      </c>
      <c r="L39" s="3">
        <v>87.3615562549174</v>
      </c>
      <c r="M39" s="6">
        <v>38</v>
      </c>
    </row>
    <row r="40" spans="1:13">
      <c r="A40" s="2">
        <v>29</v>
      </c>
      <c r="B40" s="7" t="s">
        <v>16</v>
      </c>
      <c r="C40" s="7">
        <v>2021010512</v>
      </c>
      <c r="D40" s="7" t="s">
        <v>66</v>
      </c>
      <c r="E40" s="6">
        <v>105.770967741935</v>
      </c>
      <c r="F40" s="6">
        <v>84.9073170731707</v>
      </c>
      <c r="G40" s="6">
        <v>67.48</v>
      </c>
      <c r="H40" s="10">
        <v>0.9</v>
      </c>
      <c r="I40" s="29">
        <v>84.1341463414634</v>
      </c>
      <c r="J40" s="29">
        <v>88</v>
      </c>
      <c r="K40" s="29">
        <f>I40*0.8+J40*0.2</f>
        <v>84.9073170731707</v>
      </c>
      <c r="L40" s="3">
        <v>87.3373154996066</v>
      </c>
      <c r="M40" s="6">
        <v>39</v>
      </c>
    </row>
    <row r="41" s="1" customFormat="1" spans="1:13">
      <c r="A41" s="19">
        <v>76</v>
      </c>
      <c r="B41" s="20" t="s">
        <v>13</v>
      </c>
      <c r="C41" s="21">
        <v>2021010449</v>
      </c>
      <c r="D41" s="21" t="s">
        <v>67</v>
      </c>
      <c r="E41" s="22">
        <v>107.04</v>
      </c>
      <c r="F41" s="22">
        <v>81.5658536585366</v>
      </c>
      <c r="G41" s="22">
        <v>85.42</v>
      </c>
      <c r="H41" s="23">
        <v>0.7</v>
      </c>
      <c r="I41" s="21">
        <v>81.7073170731707</v>
      </c>
      <c r="J41" s="21">
        <v>81</v>
      </c>
      <c r="K41" s="21">
        <v>81.5658536585366</v>
      </c>
      <c r="L41" s="22">
        <v>87.0460975609756</v>
      </c>
      <c r="M41" s="21">
        <v>40</v>
      </c>
    </row>
    <row r="42" spans="1:13">
      <c r="A42" s="15">
        <v>8</v>
      </c>
      <c r="B42" s="16" t="s">
        <v>16</v>
      </c>
      <c r="C42" s="16">
        <v>2021010400</v>
      </c>
      <c r="D42" s="16" t="s">
        <v>68</v>
      </c>
      <c r="E42" s="17">
        <v>115.086555806452</v>
      </c>
      <c r="F42" s="17">
        <v>76.0909090909091</v>
      </c>
      <c r="G42" s="17">
        <v>106.96</v>
      </c>
      <c r="H42" s="18">
        <v>0.523809523809524</v>
      </c>
      <c r="I42" s="32">
        <v>75.3636363636364</v>
      </c>
      <c r="J42" s="32">
        <v>64</v>
      </c>
      <c r="K42" s="32">
        <f>I42*0.8+J42*0.2</f>
        <v>73.0909090909091</v>
      </c>
      <c r="L42" s="33">
        <f>E42*0.2+F42*0.7+G42*0.1</f>
        <v>86.9769475249267</v>
      </c>
      <c r="M42" s="6">
        <v>41</v>
      </c>
    </row>
    <row r="43" spans="1:13">
      <c r="A43" s="2">
        <v>40</v>
      </c>
      <c r="B43" s="7" t="s">
        <v>18</v>
      </c>
      <c r="C43" s="11" t="s">
        <v>69</v>
      </c>
      <c r="D43" s="12" t="s">
        <v>70</v>
      </c>
      <c r="E43" s="13">
        <v>104.11875</v>
      </c>
      <c r="F43" s="13">
        <v>81.6238095238095</v>
      </c>
      <c r="G43" s="13">
        <v>89.86</v>
      </c>
      <c r="H43" s="14">
        <v>0.85</v>
      </c>
      <c r="I43" s="30">
        <v>81.6547619047619</v>
      </c>
      <c r="J43" s="30">
        <v>81.5</v>
      </c>
      <c r="K43" s="30">
        <v>81.6238095238095</v>
      </c>
      <c r="L43" s="31">
        <v>86.9464166666667</v>
      </c>
      <c r="M43" s="6">
        <v>42</v>
      </c>
    </row>
    <row r="44" spans="1:13">
      <c r="A44" s="2">
        <v>2</v>
      </c>
      <c r="B44" s="7" t="s">
        <v>16</v>
      </c>
      <c r="C44" s="7">
        <v>2021010373</v>
      </c>
      <c r="D44" s="7" t="s">
        <v>71</v>
      </c>
      <c r="E44" s="6">
        <v>102.993548387097</v>
      </c>
      <c r="F44" s="6">
        <v>82.1414634146341</v>
      </c>
      <c r="G44" s="6">
        <v>85.48</v>
      </c>
      <c r="H44" s="10">
        <v>0.65</v>
      </c>
      <c r="I44" s="29">
        <v>82.4268292682927</v>
      </c>
      <c r="J44" s="29">
        <v>81</v>
      </c>
      <c r="K44" s="29">
        <f>I44*0.8+J44*0.2</f>
        <v>82.1414634146341</v>
      </c>
      <c r="L44" s="3">
        <v>86.6457340676633</v>
      </c>
      <c r="M44" s="6">
        <v>43</v>
      </c>
    </row>
    <row r="45" spans="1:13">
      <c r="A45" s="2">
        <v>64</v>
      </c>
      <c r="B45" s="7" t="s">
        <v>18</v>
      </c>
      <c r="C45" s="11" t="s">
        <v>72</v>
      </c>
      <c r="D45" s="12" t="s">
        <v>73</v>
      </c>
      <c r="E45" s="13">
        <v>102.41875</v>
      </c>
      <c r="F45" s="13">
        <v>83.2347826086957</v>
      </c>
      <c r="G45" s="13">
        <v>76.84</v>
      </c>
      <c r="H45" s="14">
        <v>0.772727272727273</v>
      </c>
      <c r="I45" s="30">
        <v>83.0434782608696</v>
      </c>
      <c r="J45" s="30">
        <v>84</v>
      </c>
      <c r="K45" s="30">
        <v>83.2347826086957</v>
      </c>
      <c r="L45" s="31">
        <v>86.432097826087</v>
      </c>
      <c r="M45" s="6">
        <v>44</v>
      </c>
    </row>
    <row r="46" spans="1:13">
      <c r="A46" s="2">
        <v>69</v>
      </c>
      <c r="B46" s="7" t="s">
        <v>13</v>
      </c>
      <c r="C46" s="6">
        <v>2021010437</v>
      </c>
      <c r="D46" s="6" t="s">
        <v>74</v>
      </c>
      <c r="E46" s="8">
        <v>103.08</v>
      </c>
      <c r="F46" s="8">
        <v>81.8360975609756</v>
      </c>
      <c r="G46" s="8">
        <v>83.32</v>
      </c>
      <c r="H46" s="9">
        <v>0.7</v>
      </c>
      <c r="I46" s="6">
        <v>82.1951219512195</v>
      </c>
      <c r="J46" s="6">
        <v>80.4</v>
      </c>
      <c r="K46" s="6">
        <v>81.8360975609756</v>
      </c>
      <c r="L46" s="28">
        <v>86.2332682926829</v>
      </c>
      <c r="M46" s="6">
        <v>45</v>
      </c>
    </row>
    <row r="47" spans="1:13">
      <c r="A47" s="2">
        <v>28</v>
      </c>
      <c r="B47" s="7" t="s">
        <v>16</v>
      </c>
      <c r="C47" s="7">
        <v>2021010511</v>
      </c>
      <c r="D47" s="7" t="s">
        <v>75</v>
      </c>
      <c r="E47" s="6">
        <v>103.635483870968</v>
      </c>
      <c r="F47" s="6">
        <v>82.0839024390244</v>
      </c>
      <c r="G47" s="6">
        <v>78.4</v>
      </c>
      <c r="H47" s="10">
        <v>0.75</v>
      </c>
      <c r="I47" s="29">
        <v>83.8048780487805</v>
      </c>
      <c r="J47" s="29">
        <v>75.2</v>
      </c>
      <c r="K47" s="29">
        <f>I47*0.8+J47*0.2</f>
        <v>82.0839024390244</v>
      </c>
      <c r="L47" s="3">
        <v>86.0258284815106</v>
      </c>
      <c r="M47" s="6">
        <v>46</v>
      </c>
    </row>
    <row r="48" spans="1:13">
      <c r="A48" s="2">
        <v>70</v>
      </c>
      <c r="B48" s="7" t="s">
        <v>13</v>
      </c>
      <c r="C48" s="6">
        <v>2021010438</v>
      </c>
      <c r="D48" s="6" t="s">
        <v>76</v>
      </c>
      <c r="E48" s="8">
        <v>100.04</v>
      </c>
      <c r="F48" s="8">
        <v>82.8380487804878</v>
      </c>
      <c r="G48" s="8">
        <v>78.94</v>
      </c>
      <c r="H48" s="9">
        <v>0.75</v>
      </c>
      <c r="I48" s="6">
        <v>81.5975609756098</v>
      </c>
      <c r="J48" s="6">
        <v>87.8</v>
      </c>
      <c r="K48" s="6">
        <v>82.8380487804878</v>
      </c>
      <c r="L48" s="28">
        <v>85.8886341463415</v>
      </c>
      <c r="M48" s="6">
        <v>47</v>
      </c>
    </row>
    <row r="49" spans="1:13">
      <c r="A49" s="2">
        <v>33</v>
      </c>
      <c r="B49" s="7" t="s">
        <v>18</v>
      </c>
      <c r="C49" s="11" t="s">
        <v>77</v>
      </c>
      <c r="D49" s="12" t="s">
        <v>78</v>
      </c>
      <c r="E49" s="13">
        <v>99.51875</v>
      </c>
      <c r="F49" s="13">
        <v>82.2990476190476</v>
      </c>
      <c r="G49" s="13">
        <v>76.78</v>
      </c>
      <c r="H49" s="14">
        <v>0.85</v>
      </c>
      <c r="I49" s="30">
        <v>81.2738095238095</v>
      </c>
      <c r="J49" s="30">
        <v>86.4</v>
      </c>
      <c r="K49" s="30">
        <v>82.2990476190476</v>
      </c>
      <c r="L49" s="31">
        <v>85.1910833333333</v>
      </c>
      <c r="M49" s="6">
        <v>48</v>
      </c>
    </row>
    <row r="50" spans="1:13">
      <c r="A50" s="2">
        <v>20</v>
      </c>
      <c r="B50" s="7" t="s">
        <v>16</v>
      </c>
      <c r="C50" s="7">
        <v>2021010418</v>
      </c>
      <c r="D50" s="7" t="s">
        <v>79</v>
      </c>
      <c r="E50" s="6">
        <v>103.035483870968</v>
      </c>
      <c r="F50" s="6">
        <v>81.6682926829268</v>
      </c>
      <c r="G50" s="6">
        <v>74.14</v>
      </c>
      <c r="H50" s="10">
        <v>0.65</v>
      </c>
      <c r="I50" s="29">
        <v>79.0853658536585</v>
      </c>
      <c r="J50" s="29">
        <v>92</v>
      </c>
      <c r="K50" s="29">
        <f>I50*0.8+J50*0.2</f>
        <v>81.6682926829268</v>
      </c>
      <c r="L50" s="3">
        <v>85.1889016522423</v>
      </c>
      <c r="M50" s="6">
        <v>49</v>
      </c>
    </row>
    <row r="51" spans="1:13">
      <c r="A51" s="2">
        <v>19</v>
      </c>
      <c r="B51" s="7" t="s">
        <v>16</v>
      </c>
      <c r="C51" s="7">
        <v>2021010417</v>
      </c>
      <c r="D51" s="7" t="s">
        <v>80</v>
      </c>
      <c r="E51" s="6">
        <v>106.441935483871</v>
      </c>
      <c r="F51" s="6">
        <v>80.0760975609756</v>
      </c>
      <c r="G51" s="6">
        <v>77.8</v>
      </c>
      <c r="H51" s="10">
        <v>0.75</v>
      </c>
      <c r="I51" s="29">
        <v>78.6951219512195</v>
      </c>
      <c r="J51" s="29">
        <v>85.6</v>
      </c>
      <c r="K51" s="29">
        <f>I51*0.8+J51*0.2</f>
        <v>80.0760975609756</v>
      </c>
      <c r="L51" s="3">
        <v>85.1216553894571</v>
      </c>
      <c r="M51" s="6">
        <v>50</v>
      </c>
    </row>
    <row r="52" spans="1:13">
      <c r="A52" s="2">
        <v>93</v>
      </c>
      <c r="B52" s="7" t="s">
        <v>13</v>
      </c>
      <c r="C52" s="6">
        <v>2021010522</v>
      </c>
      <c r="D52" s="6" t="s">
        <v>81</v>
      </c>
      <c r="E52" s="8">
        <v>99.4</v>
      </c>
      <c r="F52" s="8">
        <v>81.5492682926829</v>
      </c>
      <c r="G52" s="8">
        <v>79.84</v>
      </c>
      <c r="H52" s="9">
        <v>0.8</v>
      </c>
      <c r="I52" s="6">
        <v>81.0365853658537</v>
      </c>
      <c r="J52" s="6">
        <v>83.6</v>
      </c>
      <c r="K52" s="6">
        <v>81.5492682926829</v>
      </c>
      <c r="L52" s="28">
        <v>84.948487804878</v>
      </c>
      <c r="M52" s="6">
        <v>51</v>
      </c>
    </row>
    <row r="53" s="1" customFormat="1" spans="1:13">
      <c r="A53" s="19">
        <v>75</v>
      </c>
      <c r="B53" s="20" t="s">
        <v>13</v>
      </c>
      <c r="C53" s="21">
        <v>2021010448</v>
      </c>
      <c r="D53" s="21" t="s">
        <v>82</v>
      </c>
      <c r="E53" s="22">
        <v>107.22</v>
      </c>
      <c r="F53" s="22">
        <v>78.8829268292683</v>
      </c>
      <c r="G53" s="22">
        <v>79.6</v>
      </c>
      <c r="H53" s="23">
        <v>0.6</v>
      </c>
      <c r="I53" s="21">
        <v>78.3536585365854</v>
      </c>
      <c r="J53" s="21">
        <v>81</v>
      </c>
      <c r="K53" s="21">
        <v>78.8829268292683</v>
      </c>
      <c r="L53" s="22">
        <v>84.6220487804878</v>
      </c>
      <c r="M53" s="21">
        <v>52</v>
      </c>
    </row>
    <row r="54" spans="1:13">
      <c r="A54" s="2">
        <v>49</v>
      </c>
      <c r="B54" s="7" t="s">
        <v>18</v>
      </c>
      <c r="C54" s="11" t="s">
        <v>83</v>
      </c>
      <c r="D54" s="12" t="s">
        <v>84</v>
      </c>
      <c r="E54" s="13">
        <v>106.31875</v>
      </c>
      <c r="F54" s="13">
        <v>77.76</v>
      </c>
      <c r="G54" s="13">
        <v>82.96</v>
      </c>
      <c r="H54" s="14">
        <v>0.55</v>
      </c>
      <c r="I54" s="30">
        <v>78.25</v>
      </c>
      <c r="J54" s="30">
        <v>75.8</v>
      </c>
      <c r="K54" s="30">
        <v>77.76</v>
      </c>
      <c r="L54" s="31">
        <v>83.99175</v>
      </c>
      <c r="M54" s="6">
        <v>53</v>
      </c>
    </row>
    <row r="55" spans="1:13">
      <c r="A55" s="2">
        <v>82</v>
      </c>
      <c r="B55" s="7" t="s">
        <v>13</v>
      </c>
      <c r="C55" s="6">
        <v>2021010459</v>
      </c>
      <c r="D55" s="6" t="s">
        <v>85</v>
      </c>
      <c r="E55" s="8">
        <v>101.4</v>
      </c>
      <c r="F55" s="8">
        <v>79.6731707317073</v>
      </c>
      <c r="G55" s="8">
        <v>78.46</v>
      </c>
      <c r="H55" s="9">
        <v>0.55</v>
      </c>
      <c r="I55" s="6">
        <v>77.8414634146341</v>
      </c>
      <c r="J55" s="6">
        <v>87</v>
      </c>
      <c r="K55" s="6">
        <v>79.6731707317073</v>
      </c>
      <c r="L55" s="28">
        <v>83.8972195121951</v>
      </c>
      <c r="M55" s="6">
        <v>54</v>
      </c>
    </row>
    <row r="56" spans="1:13">
      <c r="A56" s="2">
        <v>77</v>
      </c>
      <c r="B56" s="7" t="s">
        <v>13</v>
      </c>
      <c r="C56" s="6">
        <v>2021010451</v>
      </c>
      <c r="D56" s="6" t="s">
        <v>86</v>
      </c>
      <c r="E56" s="8">
        <v>102.92</v>
      </c>
      <c r="F56" s="8">
        <v>80.3141463414634</v>
      </c>
      <c r="G56" s="8">
        <v>66.88</v>
      </c>
      <c r="H56" s="9">
        <v>0.7</v>
      </c>
      <c r="I56" s="6">
        <v>78.7926829268293</v>
      </c>
      <c r="J56" s="6">
        <v>86.4</v>
      </c>
      <c r="K56" s="6">
        <v>80.3141463414634</v>
      </c>
      <c r="L56" s="28">
        <v>83.4919024390244</v>
      </c>
      <c r="M56" s="6">
        <v>55</v>
      </c>
    </row>
    <row r="57" spans="1:13">
      <c r="A57" s="2">
        <v>87</v>
      </c>
      <c r="B57" s="7" t="s">
        <v>13</v>
      </c>
      <c r="C57" s="6">
        <v>2021010499</v>
      </c>
      <c r="D57" s="6" t="s">
        <v>87</v>
      </c>
      <c r="E57" s="8">
        <v>103.1</v>
      </c>
      <c r="F57" s="8">
        <v>78.300487804878</v>
      </c>
      <c r="G57" s="8">
        <v>80.56</v>
      </c>
      <c r="H57" s="9">
        <v>0.5</v>
      </c>
      <c r="I57" s="6">
        <v>77.9756097560976</v>
      </c>
      <c r="J57" s="6">
        <v>79.6</v>
      </c>
      <c r="K57" s="6">
        <v>78.300487804878</v>
      </c>
      <c r="L57" s="28">
        <v>83.4863414634146</v>
      </c>
      <c r="M57" s="6">
        <v>56</v>
      </c>
    </row>
    <row r="58" spans="1:13">
      <c r="A58" s="2">
        <v>4</v>
      </c>
      <c r="B58" s="7" t="s">
        <v>16</v>
      </c>
      <c r="C58" s="7">
        <v>2021010396</v>
      </c>
      <c r="D58" s="7" t="s">
        <v>88</v>
      </c>
      <c r="E58" s="6">
        <v>103.461290322581</v>
      </c>
      <c r="F58" s="6">
        <v>77.96</v>
      </c>
      <c r="G58" s="6">
        <v>80.68</v>
      </c>
      <c r="H58" s="10">
        <v>0.6</v>
      </c>
      <c r="I58" s="29">
        <v>78.5</v>
      </c>
      <c r="J58" s="29">
        <v>75.8</v>
      </c>
      <c r="K58" s="29">
        <f>I58*0.8+J58*0.2</f>
        <v>77.96</v>
      </c>
      <c r="L58" s="3">
        <v>83.3322580645161</v>
      </c>
      <c r="M58" s="6">
        <v>57</v>
      </c>
    </row>
    <row r="59" spans="1:13">
      <c r="A59" s="2">
        <v>89</v>
      </c>
      <c r="B59" s="7" t="s">
        <v>13</v>
      </c>
      <c r="C59" s="6">
        <v>2021010503</v>
      </c>
      <c r="D59" s="6" t="s">
        <v>89</v>
      </c>
      <c r="E59" s="8">
        <v>101.44</v>
      </c>
      <c r="F59" s="8">
        <v>78.2331707317073</v>
      </c>
      <c r="G59" s="8">
        <v>80.32</v>
      </c>
      <c r="H59" s="9">
        <v>0.6</v>
      </c>
      <c r="I59" s="6">
        <v>77.3414634146341</v>
      </c>
      <c r="J59" s="6">
        <v>81.8</v>
      </c>
      <c r="K59" s="6">
        <v>78.2331707317073</v>
      </c>
      <c r="L59" s="28">
        <v>83.0832195121951</v>
      </c>
      <c r="M59" s="6">
        <v>58</v>
      </c>
    </row>
    <row r="60" s="1" customFormat="1" spans="1:13">
      <c r="A60" s="19">
        <v>43</v>
      </c>
      <c r="B60" s="20" t="s">
        <v>18</v>
      </c>
      <c r="C60" s="24" t="s">
        <v>90</v>
      </c>
      <c r="D60" s="25" t="s">
        <v>91</v>
      </c>
      <c r="E60" s="26">
        <v>100.852083333333</v>
      </c>
      <c r="F60" s="26">
        <v>76.8457142857143</v>
      </c>
      <c r="G60" s="26">
        <v>87.58</v>
      </c>
      <c r="H60" s="27">
        <v>0.476190476190476</v>
      </c>
      <c r="I60" s="35">
        <v>75.7</v>
      </c>
      <c r="J60" s="35">
        <v>81.4285714285714</v>
      </c>
      <c r="K60" s="35">
        <v>76.8457142857143</v>
      </c>
      <c r="L60" s="34">
        <f>E60*0.2+F60*0.7+G60*0.1</f>
        <v>82.7204166666667</v>
      </c>
      <c r="M60" s="21">
        <v>59</v>
      </c>
    </row>
    <row r="61" spans="1:13">
      <c r="A61" s="2">
        <v>94</v>
      </c>
      <c r="B61" s="7" t="s">
        <v>13</v>
      </c>
      <c r="C61" s="6">
        <v>2021010523</v>
      </c>
      <c r="D61" s="6" t="s">
        <v>92</v>
      </c>
      <c r="E61" s="8">
        <v>102.8</v>
      </c>
      <c r="F61" s="8">
        <v>78.8970731707317</v>
      </c>
      <c r="G61" s="8">
        <v>68.92</v>
      </c>
      <c r="H61" s="9">
        <v>0.4</v>
      </c>
      <c r="I61" s="6">
        <v>75.1463414634146</v>
      </c>
      <c r="J61" s="6">
        <v>71.4</v>
      </c>
      <c r="K61" s="6">
        <v>74.3970731707317</v>
      </c>
      <c r="L61" s="28">
        <v>82.6799512195122</v>
      </c>
      <c r="M61" s="6">
        <v>60</v>
      </c>
    </row>
    <row r="62" spans="1:13">
      <c r="A62" s="2">
        <v>62</v>
      </c>
      <c r="B62" s="7" t="s">
        <v>18</v>
      </c>
      <c r="C62" s="11" t="s">
        <v>93</v>
      </c>
      <c r="D62" s="12" t="s">
        <v>94</v>
      </c>
      <c r="E62" s="13">
        <v>99.01875</v>
      </c>
      <c r="F62" s="13">
        <v>78.2952380952381</v>
      </c>
      <c r="G62" s="13">
        <v>76</v>
      </c>
      <c r="H62" s="14">
        <v>0.578947368421053</v>
      </c>
      <c r="I62" s="30">
        <v>76.6190476190476</v>
      </c>
      <c r="J62" s="30">
        <v>85</v>
      </c>
      <c r="K62" s="30">
        <v>78.2952380952381</v>
      </c>
      <c r="L62" s="31">
        <v>82.2104166666666</v>
      </c>
      <c r="M62" s="6">
        <v>61</v>
      </c>
    </row>
    <row r="63" s="1" customFormat="1" spans="1:13">
      <c r="A63" s="19">
        <v>46</v>
      </c>
      <c r="B63" s="20" t="s">
        <v>18</v>
      </c>
      <c r="C63" s="24" t="s">
        <v>95</v>
      </c>
      <c r="D63" s="25" t="s">
        <v>96</v>
      </c>
      <c r="E63" s="26">
        <v>101.885416666667</v>
      </c>
      <c r="F63" s="26">
        <v>77.9390476190476</v>
      </c>
      <c r="G63" s="26">
        <v>72.64</v>
      </c>
      <c r="H63" s="27">
        <v>0.65</v>
      </c>
      <c r="I63" s="35">
        <v>78.5238095238095</v>
      </c>
      <c r="J63" s="35">
        <v>75.6</v>
      </c>
      <c r="K63" s="35">
        <v>77.9390476190476</v>
      </c>
      <c r="L63" s="34">
        <f>E63*0.2+F63*0.7+G63*0.1</f>
        <v>82.1984166666667</v>
      </c>
      <c r="M63" s="21">
        <v>62</v>
      </c>
    </row>
    <row r="64" spans="1:13">
      <c r="A64" s="2">
        <v>12</v>
      </c>
      <c r="B64" s="7" t="s">
        <v>16</v>
      </c>
      <c r="C64" s="7">
        <v>2021010405</v>
      </c>
      <c r="D64" s="7" t="s">
        <v>97</v>
      </c>
      <c r="E64" s="6">
        <v>103.383870967742</v>
      </c>
      <c r="F64" s="6">
        <v>75.9688888888889</v>
      </c>
      <c r="G64" s="6">
        <v>83.02</v>
      </c>
      <c r="H64" s="10">
        <v>0.521739130434783</v>
      </c>
      <c r="I64" s="29">
        <v>75.7111111111111</v>
      </c>
      <c r="J64" s="29">
        <v>77</v>
      </c>
      <c r="K64" s="29">
        <f>I64*0.8+J64*0.2</f>
        <v>75.9688888888889</v>
      </c>
      <c r="L64" s="3">
        <v>82.1569964157706</v>
      </c>
      <c r="M64" s="6">
        <v>63</v>
      </c>
    </row>
    <row r="65" ht="27" spans="1:13">
      <c r="A65" s="2">
        <v>39</v>
      </c>
      <c r="B65" s="7" t="s">
        <v>18</v>
      </c>
      <c r="C65" s="11" t="s">
        <v>98</v>
      </c>
      <c r="D65" s="12" t="s">
        <v>99</v>
      </c>
      <c r="E65" s="13">
        <v>103.91875</v>
      </c>
      <c r="F65" s="13">
        <v>75.847619047619</v>
      </c>
      <c r="G65" s="13">
        <v>81.94</v>
      </c>
      <c r="H65" s="14">
        <v>0.4</v>
      </c>
      <c r="I65" s="30">
        <v>75.5595238095238</v>
      </c>
      <c r="J65" s="30">
        <v>77</v>
      </c>
      <c r="K65" s="30">
        <v>75.847619047619</v>
      </c>
      <c r="L65" s="31">
        <v>82.0710833333333</v>
      </c>
      <c r="M65" s="6">
        <v>64</v>
      </c>
    </row>
    <row r="66" spans="1:13">
      <c r="A66" s="2">
        <v>17</v>
      </c>
      <c r="B66" s="7" t="s">
        <v>16</v>
      </c>
      <c r="C66" s="7">
        <v>2021010415</v>
      </c>
      <c r="D66" s="7" t="s">
        <v>100</v>
      </c>
      <c r="E66" s="6">
        <v>103.325806451613</v>
      </c>
      <c r="F66" s="6">
        <v>76.4673170731707</v>
      </c>
      <c r="G66" s="6">
        <v>77.98</v>
      </c>
      <c r="H66" s="10">
        <v>0.5</v>
      </c>
      <c r="I66" s="29">
        <v>75.6341463414634</v>
      </c>
      <c r="J66" s="29">
        <v>79.8</v>
      </c>
      <c r="K66" s="29">
        <f>I66*0.8+J66*0.2</f>
        <v>76.4673170731707</v>
      </c>
      <c r="L66" s="3">
        <v>81.9902832415421</v>
      </c>
      <c r="M66" s="6">
        <v>65</v>
      </c>
    </row>
    <row r="67" spans="1:13">
      <c r="A67" s="2">
        <v>48</v>
      </c>
      <c r="B67" s="7" t="s">
        <v>18</v>
      </c>
      <c r="C67" s="11" t="s">
        <v>101</v>
      </c>
      <c r="D67" s="12" t="s">
        <v>102</v>
      </c>
      <c r="E67" s="13">
        <v>101.01875</v>
      </c>
      <c r="F67" s="13">
        <v>76.4933333333333</v>
      </c>
      <c r="G67" s="13">
        <v>82.36</v>
      </c>
      <c r="H67" s="14">
        <v>0.45</v>
      </c>
      <c r="I67" s="30">
        <v>75.1666666666667</v>
      </c>
      <c r="J67" s="30">
        <v>81.8</v>
      </c>
      <c r="K67" s="30">
        <v>76.4933333333333</v>
      </c>
      <c r="L67" s="31">
        <v>81.9850833333333</v>
      </c>
      <c r="M67" s="6">
        <v>66</v>
      </c>
    </row>
    <row r="68" spans="1:13">
      <c r="A68" s="2">
        <v>23</v>
      </c>
      <c r="B68" s="7" t="s">
        <v>16</v>
      </c>
      <c r="C68" s="7">
        <v>2021010430</v>
      </c>
      <c r="D68" s="7" t="s">
        <v>103</v>
      </c>
      <c r="E68" s="6">
        <v>103.5</v>
      </c>
      <c r="F68" s="6">
        <v>75.0663414634146</v>
      </c>
      <c r="G68" s="6">
        <v>82.36</v>
      </c>
      <c r="H68" s="10">
        <v>0.5</v>
      </c>
      <c r="I68" s="29">
        <v>76.1829268292683</v>
      </c>
      <c r="J68" s="29">
        <v>70.6</v>
      </c>
      <c r="K68" s="29">
        <f>I68*0.8+J68*0.2</f>
        <v>75.0663414634146</v>
      </c>
      <c r="L68" s="3">
        <v>81.4824390243902</v>
      </c>
      <c r="M68" s="6">
        <v>67</v>
      </c>
    </row>
    <row r="69" spans="1:13">
      <c r="A69" s="2">
        <v>26</v>
      </c>
      <c r="B69" s="7" t="s">
        <v>16</v>
      </c>
      <c r="C69" s="7">
        <v>2021010509</v>
      </c>
      <c r="D69" s="7" t="s">
        <v>104</v>
      </c>
      <c r="E69" s="6">
        <v>103.732258064516</v>
      </c>
      <c r="F69" s="6">
        <v>75.2330623306233</v>
      </c>
      <c r="G69" s="6">
        <v>78.52</v>
      </c>
      <c r="H69" s="10">
        <v>0.4</v>
      </c>
      <c r="I69" s="29">
        <v>74.9024390243902</v>
      </c>
      <c r="J69" s="29">
        <v>76.5555555555556</v>
      </c>
      <c r="K69" s="29">
        <f>I69*0.8+J69*0.2</f>
        <v>75.2330623306233</v>
      </c>
      <c r="L69" s="3">
        <v>81.2615952443395</v>
      </c>
      <c r="M69" s="6">
        <v>68</v>
      </c>
    </row>
    <row r="70" spans="1:13">
      <c r="A70" s="2">
        <v>16</v>
      </c>
      <c r="B70" s="7" t="s">
        <v>16</v>
      </c>
      <c r="C70" s="7">
        <v>2021010414</v>
      </c>
      <c r="D70" s="7" t="s">
        <v>105</v>
      </c>
      <c r="E70" s="6">
        <v>101.093548387097</v>
      </c>
      <c r="F70" s="6">
        <v>75.7623693379791</v>
      </c>
      <c r="G70" s="6">
        <v>76</v>
      </c>
      <c r="H70" s="10">
        <v>0.4</v>
      </c>
      <c r="I70" s="29">
        <v>75.0243902439024</v>
      </c>
      <c r="J70" s="29">
        <v>78.7142857142857</v>
      </c>
      <c r="K70" s="29">
        <f>I70*0.8+J70*0.2</f>
        <v>75.7623693379791</v>
      </c>
      <c r="L70" s="3">
        <v>80.8523682140047</v>
      </c>
      <c r="M70" s="6">
        <v>69</v>
      </c>
    </row>
    <row r="71" spans="1:13">
      <c r="A71" s="2">
        <v>3</v>
      </c>
      <c r="B71" s="7" t="s">
        <v>16</v>
      </c>
      <c r="C71" s="7">
        <v>2021010375</v>
      </c>
      <c r="D71" s="7" t="s">
        <v>106</v>
      </c>
      <c r="E71" s="6">
        <v>100.438709677419</v>
      </c>
      <c r="F71" s="6">
        <v>74.9818181818182</v>
      </c>
      <c r="G71" s="6">
        <v>81.22</v>
      </c>
      <c r="H71" s="10">
        <v>0.476190476190476</v>
      </c>
      <c r="I71" s="29">
        <v>73.4772727272727</v>
      </c>
      <c r="J71" s="29">
        <v>81</v>
      </c>
      <c r="K71" s="29">
        <f>I71*0.8+J71*0.2</f>
        <v>74.9818181818182</v>
      </c>
      <c r="L71" s="3">
        <v>80.6970146627566</v>
      </c>
      <c r="M71" s="6">
        <v>70</v>
      </c>
    </row>
    <row r="72" spans="1:13">
      <c r="A72" s="15">
        <v>63</v>
      </c>
      <c r="B72" s="16" t="s">
        <v>18</v>
      </c>
      <c r="C72" s="36" t="s">
        <v>107</v>
      </c>
      <c r="D72" s="37" t="s">
        <v>108</v>
      </c>
      <c r="E72" s="38">
        <v>99.51875</v>
      </c>
      <c r="F72" s="38">
        <v>74.9828571428571</v>
      </c>
      <c r="G72" s="38">
        <v>75.64</v>
      </c>
      <c r="H72" s="39">
        <v>0.473684210526316</v>
      </c>
      <c r="I72" s="40">
        <v>75.9285714285714</v>
      </c>
      <c r="J72" s="40">
        <v>71.2</v>
      </c>
      <c r="K72" s="40">
        <v>74.9828571428571</v>
      </c>
      <c r="L72" s="41">
        <v>79.95575</v>
      </c>
      <c r="M72" s="6">
        <v>71</v>
      </c>
    </row>
    <row r="73" spans="1:13">
      <c r="A73" s="2">
        <v>54</v>
      </c>
      <c r="B73" s="7" t="s">
        <v>18</v>
      </c>
      <c r="C73" s="11" t="s">
        <v>109</v>
      </c>
      <c r="D73" s="12" t="s">
        <v>110</v>
      </c>
      <c r="E73" s="13">
        <v>99.01875</v>
      </c>
      <c r="F73" s="13">
        <v>73.6838095238095</v>
      </c>
      <c r="G73" s="13">
        <v>81.52</v>
      </c>
      <c r="H73" s="14">
        <v>0.4</v>
      </c>
      <c r="I73" s="30">
        <v>72.9047619047619</v>
      </c>
      <c r="J73" s="30">
        <v>76.8</v>
      </c>
      <c r="K73" s="30">
        <v>73.6838095238095</v>
      </c>
      <c r="L73" s="31">
        <v>79.5344166666667</v>
      </c>
      <c r="M73" s="6">
        <v>72</v>
      </c>
    </row>
    <row r="74" spans="1:13">
      <c r="A74" s="2">
        <v>24</v>
      </c>
      <c r="B74" s="7" t="s">
        <v>16</v>
      </c>
      <c r="C74" s="7">
        <v>2021010507</v>
      </c>
      <c r="D74" s="7" t="s">
        <v>111</v>
      </c>
      <c r="E74" s="6">
        <v>101.422580645161</v>
      </c>
      <c r="F74" s="6">
        <v>73.1560975609756</v>
      </c>
      <c r="G74" s="6">
        <v>76</v>
      </c>
      <c r="H74" s="10">
        <v>0.15</v>
      </c>
      <c r="I74" s="29">
        <v>70.6951219512195</v>
      </c>
      <c r="J74" s="29">
        <v>83</v>
      </c>
      <c r="K74" s="29">
        <f>I74*0.8+J74*0.2</f>
        <v>73.1560975609756</v>
      </c>
      <c r="L74" s="3">
        <v>79.0937844217152</v>
      </c>
      <c r="M74" s="6">
        <v>73</v>
      </c>
    </row>
    <row r="75" spans="1:13">
      <c r="A75" s="2">
        <v>60</v>
      </c>
      <c r="B75" s="7" t="s">
        <v>18</v>
      </c>
      <c r="C75" s="11" t="s">
        <v>112</v>
      </c>
      <c r="D75" s="12" t="s">
        <v>113</v>
      </c>
      <c r="E75" s="13">
        <v>101.01875</v>
      </c>
      <c r="F75" s="13">
        <v>71.6</v>
      </c>
      <c r="G75" s="13">
        <v>76</v>
      </c>
      <c r="H75" s="14">
        <v>0.35</v>
      </c>
      <c r="I75" s="30">
        <v>70.5</v>
      </c>
      <c r="J75" s="30">
        <v>76</v>
      </c>
      <c r="K75" s="30">
        <v>71.6</v>
      </c>
      <c r="L75" s="31">
        <v>77.92375</v>
      </c>
      <c r="M75" s="6">
        <v>74</v>
      </c>
    </row>
    <row r="76" spans="1:13">
      <c r="A76" s="2">
        <v>10</v>
      </c>
      <c r="B76" s="7" t="s">
        <v>16</v>
      </c>
      <c r="C76" s="7">
        <v>2021010402</v>
      </c>
      <c r="D76" s="7" t="s">
        <v>114</v>
      </c>
      <c r="E76" s="6">
        <v>103.538709677419</v>
      </c>
      <c r="F76" s="6">
        <v>70.0072289156627</v>
      </c>
      <c r="G76" s="6">
        <v>79.24</v>
      </c>
      <c r="H76" s="10">
        <v>0.238095238095238</v>
      </c>
      <c r="I76" s="29">
        <v>68.7590361445783</v>
      </c>
      <c r="J76" s="29">
        <v>75</v>
      </c>
      <c r="K76" s="29">
        <f>I76*0.8+J76*0.2</f>
        <v>70.0072289156627</v>
      </c>
      <c r="L76" s="3">
        <v>77.6368021764477</v>
      </c>
      <c r="M76" s="6">
        <v>75</v>
      </c>
    </row>
    <row r="77" spans="1:13">
      <c r="A77" s="2">
        <v>47</v>
      </c>
      <c r="B77" s="7" t="s">
        <v>18</v>
      </c>
      <c r="C77" s="11" t="s">
        <v>115</v>
      </c>
      <c r="D77" s="12" t="s">
        <v>116</v>
      </c>
      <c r="E77" s="13">
        <v>99.01875</v>
      </c>
      <c r="F77" s="13">
        <v>74.6457142857143</v>
      </c>
      <c r="G77" s="13">
        <v>54.64</v>
      </c>
      <c r="H77" s="14">
        <v>0.55</v>
      </c>
      <c r="I77" s="30">
        <v>73.8571428571429</v>
      </c>
      <c r="J77" s="30">
        <v>77.8</v>
      </c>
      <c r="K77" s="30">
        <v>74.6457142857143</v>
      </c>
      <c r="L77" s="31">
        <v>77.51975</v>
      </c>
      <c r="M77" s="6">
        <v>76</v>
      </c>
    </row>
    <row r="78" spans="1:13">
      <c r="A78" s="2">
        <v>83</v>
      </c>
      <c r="B78" s="7" t="s">
        <v>13</v>
      </c>
      <c r="C78" s="6">
        <v>2021010460</v>
      </c>
      <c r="D78" s="6" t="s">
        <v>117</v>
      </c>
      <c r="E78" s="8">
        <v>98.42</v>
      </c>
      <c r="F78" s="8">
        <v>71.9047619047619</v>
      </c>
      <c r="G78" s="8">
        <v>69.88</v>
      </c>
      <c r="H78" s="9">
        <v>0.380952380952381</v>
      </c>
      <c r="I78" s="6">
        <v>72.8809523809524</v>
      </c>
      <c r="J78" s="6">
        <v>68</v>
      </c>
      <c r="K78" s="6">
        <v>71.9047619047619</v>
      </c>
      <c r="L78" s="28">
        <v>77.0053333333333</v>
      </c>
      <c r="M78" s="6">
        <v>77</v>
      </c>
    </row>
    <row r="79" spans="1:13">
      <c r="A79" s="2">
        <v>6</v>
      </c>
      <c r="B79" s="7" t="s">
        <v>16</v>
      </c>
      <c r="C79" s="7">
        <v>2021010398</v>
      </c>
      <c r="D79" s="7" t="s">
        <v>118</v>
      </c>
      <c r="E79" s="6">
        <v>107.783870967742</v>
      </c>
      <c r="F79" s="6">
        <v>67.5756097560976</v>
      </c>
      <c r="G79" s="6">
        <v>80.86</v>
      </c>
      <c r="H79" s="10">
        <v>0.3</v>
      </c>
      <c r="I79" s="29">
        <v>65.719512195122</v>
      </c>
      <c r="J79" s="29">
        <v>75</v>
      </c>
      <c r="K79" s="29">
        <f>I79*0.8+J79*0.2</f>
        <v>67.5756097560976</v>
      </c>
      <c r="L79" s="3">
        <v>76.9457010228167</v>
      </c>
      <c r="M79" s="6">
        <v>78</v>
      </c>
    </row>
    <row r="80" spans="1:13">
      <c r="A80" s="2">
        <v>58</v>
      </c>
      <c r="B80" s="7" t="s">
        <v>18</v>
      </c>
      <c r="C80" s="11" t="s">
        <v>119</v>
      </c>
      <c r="D80" s="12" t="s">
        <v>120</v>
      </c>
      <c r="E80" s="13">
        <v>104.852083333333</v>
      </c>
      <c r="F80" s="13">
        <v>68.2609523809524</v>
      </c>
      <c r="G80" s="13">
        <v>81.16</v>
      </c>
      <c r="H80" s="14">
        <v>0.263157894736842</v>
      </c>
      <c r="I80" s="30">
        <v>69.4761904761905</v>
      </c>
      <c r="J80" s="30">
        <v>63.4</v>
      </c>
      <c r="K80" s="30">
        <v>68.2609523809524</v>
      </c>
      <c r="L80" s="31">
        <v>76.8690833333333</v>
      </c>
      <c r="M80" s="6">
        <v>79</v>
      </c>
    </row>
    <row r="81" spans="1:13">
      <c r="A81" s="2">
        <v>15</v>
      </c>
      <c r="B81" s="7" t="s">
        <v>16</v>
      </c>
      <c r="C81" s="7">
        <v>2021010410</v>
      </c>
      <c r="D81" s="7" t="s">
        <v>121</v>
      </c>
      <c r="E81" s="6">
        <v>105.364516129032</v>
      </c>
      <c r="F81" s="6">
        <v>68.7609756097561</v>
      </c>
      <c r="G81" s="6">
        <v>76</v>
      </c>
      <c r="H81" s="10">
        <v>0.15</v>
      </c>
      <c r="I81" s="29">
        <v>68.9512195121951</v>
      </c>
      <c r="J81" s="29">
        <v>68</v>
      </c>
      <c r="K81" s="29">
        <f>I81*0.8+J81*0.2</f>
        <v>68.7609756097561</v>
      </c>
      <c r="L81" s="3">
        <v>76.8055861526357</v>
      </c>
      <c r="M81" s="6">
        <v>80</v>
      </c>
    </row>
    <row r="82" spans="1:13">
      <c r="A82" s="2">
        <v>42</v>
      </c>
      <c r="B82" s="7" t="s">
        <v>18</v>
      </c>
      <c r="C82" s="11" t="s">
        <v>122</v>
      </c>
      <c r="D82" s="12" t="s">
        <v>123</v>
      </c>
      <c r="E82" s="13">
        <v>99.51875</v>
      </c>
      <c r="F82" s="13">
        <v>68.4857142857143</v>
      </c>
      <c r="G82" s="13">
        <v>85.12</v>
      </c>
      <c r="H82" s="14">
        <v>0.263157894736842</v>
      </c>
      <c r="I82" s="30">
        <v>68.6785714285714</v>
      </c>
      <c r="J82" s="30">
        <v>67.7142857142857</v>
      </c>
      <c r="K82" s="30">
        <v>68.4857142857143</v>
      </c>
      <c r="L82" s="31">
        <v>76.35575</v>
      </c>
      <c r="M82" s="6">
        <v>81</v>
      </c>
    </row>
    <row r="83" spans="1:13">
      <c r="A83" s="2">
        <v>7</v>
      </c>
      <c r="B83" s="7" t="s">
        <v>16</v>
      </c>
      <c r="C83" s="7">
        <v>2021010399</v>
      </c>
      <c r="D83" s="7" t="s">
        <v>124</v>
      </c>
      <c r="E83" s="6">
        <v>107.364516129032</v>
      </c>
      <c r="F83" s="6">
        <v>67.0711111111111</v>
      </c>
      <c r="G83" s="6">
        <v>79</v>
      </c>
      <c r="H83" s="10">
        <v>0.227272727272727</v>
      </c>
      <c r="I83" s="29">
        <v>65.9888888888889</v>
      </c>
      <c r="J83" s="29">
        <v>71.4</v>
      </c>
      <c r="K83" s="29">
        <f>I83*0.8+J83*0.2</f>
        <v>67.0711111111111</v>
      </c>
      <c r="L83" s="3">
        <v>76.3226810035843</v>
      </c>
      <c r="M83" s="6">
        <v>82</v>
      </c>
    </row>
    <row r="84" spans="1:13">
      <c r="A84" s="2">
        <v>74</v>
      </c>
      <c r="B84" s="7" t="s">
        <v>13</v>
      </c>
      <c r="C84" s="6">
        <v>2021010447</v>
      </c>
      <c r="D84" s="6" t="s">
        <v>125</v>
      </c>
      <c r="E84" s="8">
        <v>98.84</v>
      </c>
      <c r="F84" s="8">
        <v>69.3365853658537</v>
      </c>
      <c r="G84" s="8">
        <v>79.66</v>
      </c>
      <c r="H84" s="9">
        <v>0.25</v>
      </c>
      <c r="I84" s="6">
        <v>70.1707317073171</v>
      </c>
      <c r="J84" s="6">
        <v>66</v>
      </c>
      <c r="K84" s="6">
        <v>69.3365853658537</v>
      </c>
      <c r="L84" s="28">
        <v>76.2696097560976</v>
      </c>
      <c r="M84" s="6">
        <v>83</v>
      </c>
    </row>
    <row r="85" spans="1:13">
      <c r="A85" s="2">
        <v>81</v>
      </c>
      <c r="B85" s="7" t="s">
        <v>13</v>
      </c>
      <c r="C85" s="6">
        <v>2021010456</v>
      </c>
      <c r="D85" s="6" t="s">
        <v>126</v>
      </c>
      <c r="E85" s="8">
        <v>100.2</v>
      </c>
      <c r="F85" s="8">
        <v>68.2031683168317</v>
      </c>
      <c r="G85" s="8">
        <v>76.42</v>
      </c>
      <c r="H85" s="9">
        <v>0.304347826086957</v>
      </c>
      <c r="I85" s="6">
        <v>67.6039603960396</v>
      </c>
      <c r="J85" s="6">
        <v>70.6</v>
      </c>
      <c r="K85" s="6">
        <v>68.2031683168317</v>
      </c>
      <c r="L85" s="28">
        <v>75.4242178217822</v>
      </c>
      <c r="M85" s="6">
        <v>84</v>
      </c>
    </row>
    <row r="86" spans="1:13">
      <c r="A86" s="2">
        <v>73</v>
      </c>
      <c r="B86" s="7" t="s">
        <v>13</v>
      </c>
      <c r="C86" s="6">
        <v>2021010446</v>
      </c>
      <c r="D86" s="6" t="s">
        <v>127</v>
      </c>
      <c r="E86" s="8">
        <v>101.92</v>
      </c>
      <c r="F86" s="8">
        <v>66.6654545454546</v>
      </c>
      <c r="G86" s="8">
        <v>82.12</v>
      </c>
      <c r="H86" s="9">
        <v>0.19047619047619</v>
      </c>
      <c r="I86" s="6">
        <v>66.1818181818182</v>
      </c>
      <c r="J86" s="6">
        <v>68.6</v>
      </c>
      <c r="K86" s="6">
        <v>66.6654545454546</v>
      </c>
      <c r="L86" s="28">
        <v>75.2618181818182</v>
      </c>
      <c r="M86" s="6">
        <v>85</v>
      </c>
    </row>
    <row r="87" spans="1:13">
      <c r="A87" s="2">
        <v>78</v>
      </c>
      <c r="B87" s="7" t="s">
        <v>13</v>
      </c>
      <c r="C87" s="6">
        <v>2021010452</v>
      </c>
      <c r="D87" s="6" t="s">
        <v>128</v>
      </c>
      <c r="E87" s="8">
        <v>98.82</v>
      </c>
      <c r="F87" s="8">
        <v>69.0527272727273</v>
      </c>
      <c r="G87" s="8">
        <v>71.5</v>
      </c>
      <c r="H87" s="9">
        <v>0.19047619047619</v>
      </c>
      <c r="I87" s="6">
        <v>67.7159090909091</v>
      </c>
      <c r="J87" s="6">
        <v>74.4</v>
      </c>
      <c r="K87" s="6">
        <v>69.0527272727273</v>
      </c>
      <c r="L87" s="28">
        <v>75.2509090909091</v>
      </c>
      <c r="M87" s="6">
        <v>86</v>
      </c>
    </row>
    <row r="88" spans="1:13">
      <c r="A88" s="2">
        <v>22</v>
      </c>
      <c r="B88" s="7" t="s">
        <v>16</v>
      </c>
      <c r="C88" s="7">
        <v>2021010422</v>
      </c>
      <c r="D88" s="7" t="s">
        <v>129</v>
      </c>
      <c r="E88" s="6">
        <v>104.583870967742</v>
      </c>
      <c r="F88" s="6">
        <v>66.8926829268293</v>
      </c>
      <c r="G88" s="6">
        <v>74.62</v>
      </c>
      <c r="H88" s="10">
        <v>0.1</v>
      </c>
      <c r="I88" s="29">
        <v>66.3658536585366</v>
      </c>
      <c r="J88" s="29">
        <v>69</v>
      </c>
      <c r="K88" s="29">
        <f>I88*0.8+J88*0.2</f>
        <v>66.8926829268293</v>
      </c>
      <c r="L88" s="3">
        <v>75.2036522423289</v>
      </c>
      <c r="M88" s="6">
        <v>87</v>
      </c>
    </row>
    <row r="89" spans="1:13">
      <c r="A89" s="2">
        <v>57</v>
      </c>
      <c r="B89" s="7" t="s">
        <v>18</v>
      </c>
      <c r="C89" s="11" t="s">
        <v>130</v>
      </c>
      <c r="D89" s="12" t="s">
        <v>131</v>
      </c>
      <c r="E89" s="13">
        <v>99.51875</v>
      </c>
      <c r="F89" s="13">
        <v>68.1302857142857</v>
      </c>
      <c r="G89" s="13">
        <v>72.1</v>
      </c>
      <c r="H89" s="14">
        <v>0.2</v>
      </c>
      <c r="I89" s="30">
        <v>66.52</v>
      </c>
      <c r="J89" s="30">
        <v>74.5714285714286</v>
      </c>
      <c r="K89" s="30">
        <v>68.1302857142857</v>
      </c>
      <c r="L89" s="31">
        <v>74.80495</v>
      </c>
      <c r="M89" s="6">
        <v>88</v>
      </c>
    </row>
    <row r="90" spans="1:13">
      <c r="A90" s="2">
        <v>61</v>
      </c>
      <c r="B90" s="7" t="s">
        <v>18</v>
      </c>
      <c r="C90" s="11" t="s">
        <v>132</v>
      </c>
      <c r="D90" s="12" t="s">
        <v>133</v>
      </c>
      <c r="E90" s="13">
        <v>99.01875</v>
      </c>
      <c r="F90" s="13">
        <v>66.5674418604651</v>
      </c>
      <c r="G90" s="13">
        <v>76.06</v>
      </c>
      <c r="H90" s="14">
        <v>0.176470588235294</v>
      </c>
      <c r="I90" s="30">
        <v>68.2093023255814</v>
      </c>
      <c r="J90" s="30">
        <v>60</v>
      </c>
      <c r="K90" s="30">
        <v>66.5674418604651</v>
      </c>
      <c r="L90" s="31">
        <v>74.0069593023256</v>
      </c>
      <c r="M90" s="6">
        <v>89</v>
      </c>
    </row>
    <row r="91" spans="1:13">
      <c r="A91" s="2">
        <v>21</v>
      </c>
      <c r="B91" s="7" t="s">
        <v>16</v>
      </c>
      <c r="C91" s="7">
        <v>2021010421</v>
      </c>
      <c r="D91" s="7" t="s">
        <v>134</v>
      </c>
      <c r="E91" s="6">
        <v>102.467741935484</v>
      </c>
      <c r="F91" s="6">
        <v>68.2459627329193</v>
      </c>
      <c r="G91" s="6">
        <v>54.4</v>
      </c>
      <c r="H91" s="10">
        <v>0.285714285714286</v>
      </c>
      <c r="I91" s="29">
        <v>67.0217391304348</v>
      </c>
      <c r="J91" s="29">
        <v>73.1428571428571</v>
      </c>
      <c r="K91" s="29">
        <f>I91*0.8+J91*0.2</f>
        <v>68.2459627329193</v>
      </c>
      <c r="L91" s="3">
        <v>73.7057223001403</v>
      </c>
      <c r="M91" s="6">
        <v>90</v>
      </c>
    </row>
    <row r="92" spans="1:13">
      <c r="A92" s="2">
        <v>44</v>
      </c>
      <c r="B92" s="7" t="s">
        <v>18</v>
      </c>
      <c r="C92" s="11" t="s">
        <v>135</v>
      </c>
      <c r="D92" s="12" t="s">
        <v>136</v>
      </c>
      <c r="E92" s="13">
        <v>99.01875</v>
      </c>
      <c r="F92" s="13">
        <v>66</v>
      </c>
      <c r="G92" s="13">
        <v>74.56</v>
      </c>
      <c r="H92" s="14">
        <v>0.166666666666667</v>
      </c>
      <c r="I92" s="30">
        <v>66.5</v>
      </c>
      <c r="J92" s="30">
        <v>64</v>
      </c>
      <c r="K92" s="30">
        <v>66</v>
      </c>
      <c r="L92" s="31">
        <v>73.45975</v>
      </c>
      <c r="M92" s="6">
        <v>91</v>
      </c>
    </row>
    <row r="93" spans="1:13">
      <c r="A93" s="2">
        <v>59</v>
      </c>
      <c r="B93" s="7" t="s">
        <v>18</v>
      </c>
      <c r="C93" s="11" t="s">
        <v>137</v>
      </c>
      <c r="D93" s="12" t="s">
        <v>138</v>
      </c>
      <c r="E93" s="13">
        <v>98.61875</v>
      </c>
      <c r="F93" s="13">
        <v>65.8667736757624</v>
      </c>
      <c r="G93" s="13">
        <v>73.96</v>
      </c>
      <c r="H93" s="14">
        <v>0.3</v>
      </c>
      <c r="I93" s="30">
        <v>67.7977528089888</v>
      </c>
      <c r="J93" s="30">
        <v>58.1428571428571</v>
      </c>
      <c r="K93" s="30">
        <v>65.8667736757624</v>
      </c>
      <c r="L93" s="31">
        <v>73.2264915730337</v>
      </c>
      <c r="M93" s="6">
        <v>92</v>
      </c>
    </row>
    <row r="94" spans="1:13">
      <c r="A94" s="2">
        <v>56</v>
      </c>
      <c r="B94" s="7" t="s">
        <v>18</v>
      </c>
      <c r="C94" s="11" t="s">
        <v>139</v>
      </c>
      <c r="D94" s="12" t="s">
        <v>140</v>
      </c>
      <c r="E94" s="13">
        <v>99.01875</v>
      </c>
      <c r="F94" s="13">
        <v>65.4666666666667</v>
      </c>
      <c r="G94" s="13">
        <v>73.18</v>
      </c>
      <c r="H94" s="14">
        <v>0.166666666666667</v>
      </c>
      <c r="I94" s="30">
        <v>64.5476190476191</v>
      </c>
      <c r="J94" s="30">
        <v>69.1428571428571</v>
      </c>
      <c r="K94" s="30">
        <v>65.4666666666667</v>
      </c>
      <c r="L94" s="31">
        <v>72.9484166666667</v>
      </c>
      <c r="M94" s="6">
        <v>93</v>
      </c>
    </row>
    <row r="95" spans="1:13">
      <c r="A95" s="2">
        <v>55</v>
      </c>
      <c r="B95" s="7" t="s">
        <v>18</v>
      </c>
      <c r="C95" s="11" t="s">
        <v>141</v>
      </c>
      <c r="D95" s="12" t="s">
        <v>142</v>
      </c>
      <c r="E95" s="13">
        <v>98.71875</v>
      </c>
      <c r="F95" s="13">
        <v>64.7114563106796</v>
      </c>
      <c r="G95" s="13">
        <v>75.46</v>
      </c>
      <c r="H95" s="14">
        <v>0.166666666666667</v>
      </c>
      <c r="I95" s="30">
        <v>62.6893203883495</v>
      </c>
      <c r="J95" s="30">
        <v>72.8</v>
      </c>
      <c r="K95" s="30">
        <v>64.7114563106796</v>
      </c>
      <c r="L95" s="31">
        <v>72.5877694174757</v>
      </c>
      <c r="M95" s="6">
        <v>94</v>
      </c>
    </row>
    <row r="96" spans="1:13">
      <c r="A96" s="2">
        <v>85</v>
      </c>
      <c r="B96" s="7" t="s">
        <v>13</v>
      </c>
      <c r="C96" s="6">
        <v>2021010495</v>
      </c>
      <c r="D96" s="6" t="s">
        <v>143</v>
      </c>
      <c r="E96" s="8">
        <v>99.62</v>
      </c>
      <c r="F96" s="8">
        <v>63.4842105263158</v>
      </c>
      <c r="G96" s="8">
        <v>68.92</v>
      </c>
      <c r="H96" s="9">
        <v>0.0909090909090909</v>
      </c>
      <c r="I96" s="6">
        <v>63.1052631578947</v>
      </c>
      <c r="J96" s="6">
        <v>65</v>
      </c>
      <c r="K96" s="6">
        <v>63.4842105263158</v>
      </c>
      <c r="L96" s="28">
        <v>71.2549473684211</v>
      </c>
      <c r="M96" s="6">
        <v>95</v>
      </c>
    </row>
    <row r="97" spans="1:13">
      <c r="A97" s="2">
        <v>96</v>
      </c>
      <c r="B97" s="7" t="s">
        <v>13</v>
      </c>
      <c r="C97" s="6">
        <v>2021010635</v>
      </c>
      <c r="D97" s="6" t="s">
        <v>144</v>
      </c>
      <c r="E97" s="8">
        <v>103.02</v>
      </c>
      <c r="F97" s="8">
        <v>52.8633663366337</v>
      </c>
      <c r="G97" s="8">
        <v>84.28</v>
      </c>
      <c r="H97" s="9">
        <v>0.208333333333333</v>
      </c>
      <c r="I97" s="6">
        <v>66.0792079207921</v>
      </c>
      <c r="J97" s="6">
        <v>0</v>
      </c>
      <c r="K97" s="6">
        <v>52.8633663366337</v>
      </c>
      <c r="L97" s="28">
        <v>66.0363564356436</v>
      </c>
      <c r="M97" s="6">
        <v>96</v>
      </c>
    </row>
  </sheetData>
  <sortState ref="A2:M97">
    <sortCondition ref="L1:L97" descending="1"/>
  </sortState>
  <conditionalFormatting sqref="D34:D38 D40:D52 D54:D6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chuyuan lin</dc:creator>
  <cp:lastModifiedBy>。。。。。</cp:lastModifiedBy>
  <dcterms:created xsi:type="dcterms:W3CDTF">2024-09-09T16:17:00Z</dcterms:created>
  <dcterms:modified xsi:type="dcterms:W3CDTF">2024-09-16T12:59:52Z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9BF78470FD514230A8AB00F062300539_12</vt:lpwstr>
  </property>
  <property fmtid="{D5CDD505-2E9C-101B-9397-08002B2CF9AE}" pid="3" name="KSOProductBuildVer">
    <vt:lpwstr>2052-12.1.0.17857</vt:lpwstr>
  </property>
</Properties>
</file>