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1"/>
  </bookViews>
  <sheets>
    <sheet name="化学工艺组" sheetId="2" r:id="rId1"/>
    <sheet name="化学工程组" sheetId="3" r:id="rId2"/>
    <sheet name="工业催化组" sheetId="1" r:id="rId3"/>
    <sheet name="环境化工组" sheetId="4" r:id="rId4"/>
  </sheets>
  <externalReferences>
    <externalReference r:id="rId5"/>
    <externalReference r:id="rId6"/>
  </externalReferences>
  <definedNames>
    <definedName name="_xlnm._FilterDatabase" localSheetId="2" hidden="1">工业催化组!#REF!</definedName>
    <definedName name="_xlnm._FilterDatabase" localSheetId="1" hidden="1">化学工程组!$A$2:$K$2</definedName>
    <definedName name="_xlnm._FilterDatabase" localSheetId="0" hidden="1">化学工艺组!$A$2:$K$15</definedName>
    <definedName name="Database">工业催化组!#REF!</definedName>
  </definedNames>
  <calcPr calcId="144525"/>
</workbook>
</file>

<file path=xl/sharedStrings.xml><?xml version="1.0" encoding="utf-8"?>
<sst xmlns="http://schemas.openxmlformats.org/spreadsheetml/2006/main" count="583" uniqueCount="163">
  <si>
    <t>2021年化工学院-化学工艺组博士研究生复试结果公示</t>
  </si>
  <si>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</si>
  <si>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</si>
  <si>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</si>
  <si>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</si>
  <si>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</si>
  <si>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</si>
  <si>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</si>
  <si>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</si>
  <si>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</si>
  <si>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</si>
  <si>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</si>
  <si>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114140110030360</t>
  </si>
  <si>
    <t>李俊</t>
  </si>
  <si>
    <t>081700</t>
  </si>
  <si>
    <t>化学工程与技术</t>
  </si>
  <si>
    <t>申请考核制</t>
  </si>
  <si>
    <t>是</t>
  </si>
  <si>
    <t>114140110030015</t>
  </si>
  <si>
    <t>杨梅</t>
  </si>
  <si>
    <t>114140110030251</t>
  </si>
  <si>
    <t>李玉果</t>
  </si>
  <si>
    <t>114140110030132</t>
  </si>
  <si>
    <t>张奇</t>
  </si>
  <si>
    <t>114140110030390</t>
  </si>
  <si>
    <t>闫卫卫</t>
  </si>
  <si>
    <t>李奕菲</t>
  </si>
  <si>
    <t>114140110030340</t>
  </si>
  <si>
    <t>张安祺</t>
  </si>
  <si>
    <t>否（主动放弃）</t>
  </si>
  <si>
    <t>114140110030424</t>
  </si>
  <si>
    <t>高照</t>
  </si>
  <si>
    <t>否</t>
  </si>
  <si>
    <t>114140110030328</t>
  </si>
  <si>
    <t>朱治明</t>
  </si>
  <si>
    <t>114140110030361</t>
  </si>
  <si>
    <t>黄志江</t>
  </si>
  <si>
    <t>114140110030192</t>
  </si>
  <si>
    <t>王嘉东</t>
  </si>
  <si>
    <t>王宁</t>
  </si>
  <si>
    <t>何志鹏</t>
  </si>
  <si>
    <t>114140230030533</t>
  </si>
  <si>
    <t>王奥诚</t>
  </si>
  <si>
    <t>硕博连读</t>
  </si>
  <si>
    <t>114140230030551</t>
  </si>
  <si>
    <t>孙思远</t>
  </si>
  <si>
    <t>114140230030596</t>
  </si>
  <si>
    <t>李博凤</t>
  </si>
  <si>
    <t>114140230030612</t>
  </si>
  <si>
    <t>许顺年</t>
  </si>
  <si>
    <t>114140230030595</t>
  </si>
  <si>
    <t>冯博汉</t>
  </si>
  <si>
    <t>114140230030515</t>
  </si>
  <si>
    <t>邢梦可</t>
  </si>
  <si>
    <t>114140230030588</t>
  </si>
  <si>
    <t>李硕凡</t>
  </si>
  <si>
    <t>114140230030550</t>
  </si>
  <si>
    <t>孙衍鹍</t>
  </si>
  <si>
    <t>114140230030548</t>
  </si>
  <si>
    <t>贾亦静</t>
  </si>
  <si>
    <t>114140230030556</t>
  </si>
  <si>
    <t>蒋涛</t>
  </si>
  <si>
    <t>114140230030645</t>
  </si>
  <si>
    <t>赵洋</t>
  </si>
  <si>
    <t>114140110030196</t>
  </si>
  <si>
    <t>侯凯军</t>
  </si>
  <si>
    <t>085800</t>
  </si>
  <si>
    <t>能源动力</t>
  </si>
  <si>
    <t>114140110030164</t>
  </si>
  <si>
    <t>乔元</t>
  </si>
  <si>
    <t>114140110030414</t>
  </si>
  <si>
    <t>胡文娅</t>
  </si>
  <si>
    <t>114140110030178</t>
  </si>
  <si>
    <t>杨兴</t>
  </si>
  <si>
    <t>候补</t>
  </si>
  <si>
    <t>备注：在导师招生指标范围内，如果排名靠前的考生放弃或失去拟录取资格，导师有权在候补考生中择优录取。</t>
  </si>
  <si>
    <t>2021年化工学院-化学工程组博士研究生复试结果公示</t>
  </si>
  <si>
    <t>114140110030140</t>
  </si>
  <si>
    <t>曹潘</t>
  </si>
  <si>
    <t>114140110030005</t>
  </si>
  <si>
    <t>李傲</t>
  </si>
  <si>
    <t>114140110030200</t>
  </si>
  <si>
    <t>万荫基</t>
  </si>
  <si>
    <t>114140110030130</t>
  </si>
  <si>
    <t>高金明</t>
  </si>
  <si>
    <t>114140110030223</t>
  </si>
  <si>
    <t>朱玉洁</t>
  </si>
  <si>
    <t>114140110030109</t>
  </si>
  <si>
    <t>王存宁</t>
  </si>
  <si>
    <t>114140110030156</t>
  </si>
  <si>
    <t>王丽敏</t>
  </si>
  <si>
    <t>114140110030346</t>
  </si>
  <si>
    <t>王有佳</t>
  </si>
  <si>
    <t>114140110030137</t>
  </si>
  <si>
    <t>董世强</t>
  </si>
  <si>
    <t>114140230030602</t>
  </si>
  <si>
    <t>陈弘男</t>
  </si>
  <si>
    <t>114140230030618</t>
  </si>
  <si>
    <t>张凌玮</t>
  </si>
  <si>
    <t>114140230030524</t>
  </si>
  <si>
    <t>蔡敏</t>
  </si>
  <si>
    <t>114140230030598</t>
  </si>
  <si>
    <t>金伟星</t>
  </si>
  <si>
    <t>114140230030544</t>
  </si>
  <si>
    <t>高靖博</t>
  </si>
  <si>
    <t>114140230030580</t>
  </si>
  <si>
    <t>王明龙</t>
  </si>
  <si>
    <t>114140230030601</t>
  </si>
  <si>
    <t>李建</t>
  </si>
  <si>
    <t>114140230030635</t>
  </si>
  <si>
    <t>司道润</t>
  </si>
  <si>
    <t>黄宇</t>
  </si>
  <si>
    <t>常大山</t>
  </si>
  <si>
    <t>孙富伟</t>
  </si>
  <si>
    <t>刘启</t>
  </si>
  <si>
    <t>贺娇</t>
  </si>
  <si>
    <t>李积升</t>
  </si>
  <si>
    <t>夏志增</t>
  </si>
  <si>
    <t>黄起中</t>
  </si>
  <si>
    <t>2021年化工学院-工业催化组博士研究生复试结果公示</t>
  </si>
  <si>
    <t>陈诚</t>
  </si>
  <si>
    <t>刘萌</t>
  </si>
  <si>
    <t>丁中振</t>
  </si>
  <si>
    <t>马跃</t>
  </si>
  <si>
    <t>刘琦</t>
  </si>
  <si>
    <t>李明轩</t>
  </si>
  <si>
    <t>李尚竟</t>
  </si>
  <si>
    <t>栾孟坤</t>
  </si>
  <si>
    <t>曹轶华</t>
  </si>
  <si>
    <t>宋琪</t>
  </si>
  <si>
    <t>肖鹏</t>
  </si>
  <si>
    <t>陶金泉</t>
  </si>
  <si>
    <t>2021年化工学院-环境化工组博士研究生复试结果公示</t>
  </si>
  <si>
    <t>114140110030007</t>
  </si>
  <si>
    <t>回天力</t>
  </si>
  <si>
    <t>114140110030212</t>
  </si>
  <si>
    <t>姜刘杉</t>
  </si>
  <si>
    <t>114140110030388</t>
  </si>
  <si>
    <t>关俊杰</t>
  </si>
  <si>
    <t>114140110030236</t>
  </si>
  <si>
    <t>寇悦</t>
  </si>
  <si>
    <t>114140110030147</t>
  </si>
  <si>
    <t>郑逸</t>
  </si>
  <si>
    <t>0817J4</t>
  </si>
  <si>
    <t>能源环境科学与工程</t>
  </si>
  <si>
    <t>114140110030057</t>
  </si>
  <si>
    <t>付信格</t>
  </si>
  <si>
    <t>114140110030478</t>
  </si>
  <si>
    <t>王陇豫</t>
  </si>
  <si>
    <t>114140110030397</t>
  </si>
  <si>
    <t>蒋郑峰</t>
  </si>
  <si>
    <t>114140230030600</t>
  </si>
  <si>
    <t>岳黎平</t>
  </si>
  <si>
    <t>114140230030543</t>
  </si>
  <si>
    <t>孔涛</t>
  </si>
  <si>
    <t>114140110030176</t>
  </si>
  <si>
    <t>宋佳宇</t>
  </si>
  <si>
    <t>085700</t>
  </si>
  <si>
    <t>资源与环境</t>
  </si>
  <si>
    <t>114140110030350</t>
  </si>
  <si>
    <t>程彬彬</t>
  </si>
  <si>
    <t>114140110030271</t>
  </si>
  <si>
    <t>靳炜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</si>
</sst>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);[Red]\(0.0\)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>
      <alignment vertical="center"/>
    </xf>
    <xf numFmtId="1" fontId="5" fillId="0" borderId="0" xfId="0" applyNumberFormat="1" applyFont="1" applyFill="1">
      <alignment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24037;&#20316;\&#25307;&#29983;&#21150;\2021&#24180;&#21338;&#22763;&#30805;&#22763;&#25307;&#29983;\2021&#24180;&#21338;&#22763;&#25307;&#29983;\&#22797;&#35797;&#32454;&#21017;&#21450;&#20998;&#32452;\&#38754;&#35797;&#20998;&#32452;\yxcs241354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0740;&#31192;&#21161;&#29702;\1-&#25307;&#29983;&#20837;&#23398;&#24037;&#20316;\2021&#24180;&#25307;&#29983;\&#21338;&#22763;\yxcs241354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115" zoomScaleNormal="115" workbookViewId="0">
      <selection activeCell="A9" sqref="A9"/>
    </sheetView>
  </sheetViews>
  <sheetFormatPr defaultColWidth="9" defaultRowHeight="14.4"/>
  <cols>
    <col min="1" max="1" width="16.4537037037037" style="36" customWidth="1"/>
    <col min="2" max="2" width="9.17592592592593" style="36" customWidth="1"/>
    <col min="3" max="3" width="11.1759259259259" style="36" customWidth="1"/>
    <col min="4" max="4" width="19.8148148148148" style="36" customWidth="1"/>
    <col min="5" max="5" width="16.8055555555556" style="36" customWidth="1"/>
    <col min="6" max="7" width="18.0925925925926" style="36" customWidth="1"/>
    <col min="8" max="9" width="17.3611111111111" style="36" customWidth="1"/>
    <col min="10" max="10" width="13.6296296296296" style="37" customWidth="1"/>
    <col min="11" max="11" width="14.3611111111111" style="38" customWidth="1"/>
    <col min="12" max="16384" width="9" style="36"/>
  </cols>
  <sheetData>
    <row r="1" ht="28" customHeight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4" customFormat="1" ht="2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60" t="s">
        <v>10</v>
      </c>
      <c r="K2" s="50" t="s">
        <v>11</v>
      </c>
    </row>
    <row r="3" ht="14.5" customHeight="1" spans="1:11">
      <c r="A3" s="28" t="s">
        <v>12</v>
      </c>
      <c r="B3" s="28" t="s">
        <v>13</v>
      </c>
      <c r="C3" s="29" t="s">
        <v>14</v>
      </c>
      <c r="D3" s="44" t="s">
        <v>15</v>
      </c>
      <c r="E3" s="44" t="s">
        <v>16</v>
      </c>
      <c r="F3" s="57">
        <v>81</v>
      </c>
      <c r="G3" s="57">
        <v>95</v>
      </c>
      <c r="H3" s="9">
        <v>90.24</v>
      </c>
      <c r="I3" s="9">
        <v>73.144</v>
      </c>
      <c r="J3" s="9">
        <v>89.344</v>
      </c>
      <c r="K3" s="61" t="s">
        <v>17</v>
      </c>
    </row>
    <row r="4" ht="14.5" customHeight="1" spans="1:11">
      <c r="A4" s="46" t="s">
        <v>18</v>
      </c>
      <c r="B4" s="28" t="s">
        <v>19</v>
      </c>
      <c r="C4" s="29" t="s">
        <v>14</v>
      </c>
      <c r="D4" s="44" t="s">
        <v>15</v>
      </c>
      <c r="E4" s="44" t="s">
        <v>16</v>
      </c>
      <c r="F4" s="57">
        <v>77</v>
      </c>
      <c r="G4" s="57">
        <v>90</v>
      </c>
      <c r="H4" s="9">
        <v>88.3</v>
      </c>
      <c r="I4" s="9">
        <v>70.98</v>
      </c>
      <c r="J4" s="9">
        <v>86.38</v>
      </c>
      <c r="K4" s="61" t="s">
        <v>17</v>
      </c>
    </row>
    <row r="5" spans="1:11">
      <c r="A5" s="28" t="s">
        <v>20</v>
      </c>
      <c r="B5" s="28" t="s">
        <v>21</v>
      </c>
      <c r="C5" s="29" t="s">
        <v>14</v>
      </c>
      <c r="D5" s="44" t="s">
        <v>15</v>
      </c>
      <c r="E5" s="44" t="s">
        <v>16</v>
      </c>
      <c r="F5" s="29">
        <v>79</v>
      </c>
      <c r="G5" s="29">
        <v>85</v>
      </c>
      <c r="H5" s="23">
        <v>89</v>
      </c>
      <c r="I5" s="23">
        <v>70.4</v>
      </c>
      <c r="J5" s="9">
        <v>86.2</v>
      </c>
      <c r="K5" s="28" t="s">
        <v>17</v>
      </c>
    </row>
    <row r="6" ht="14.5" customHeight="1" spans="1:11">
      <c r="A6" s="46" t="s">
        <v>22</v>
      </c>
      <c r="B6" s="28" t="s">
        <v>23</v>
      </c>
      <c r="C6" s="29" t="s">
        <v>14</v>
      </c>
      <c r="D6" s="44" t="s">
        <v>15</v>
      </c>
      <c r="E6" s="44" t="s">
        <v>16</v>
      </c>
      <c r="F6" s="29">
        <v>81</v>
      </c>
      <c r="G6" s="58">
        <v>80</v>
      </c>
      <c r="H6" s="23">
        <v>88.08</v>
      </c>
      <c r="I6" s="23">
        <v>68.848</v>
      </c>
      <c r="J6" s="9">
        <v>85.048</v>
      </c>
      <c r="K6" s="28" t="s">
        <v>17</v>
      </c>
    </row>
    <row r="7" ht="14.5" customHeight="1" spans="1:11">
      <c r="A7" s="46" t="s">
        <v>24</v>
      </c>
      <c r="B7" s="28" t="s">
        <v>25</v>
      </c>
      <c r="C7" s="29" t="s">
        <v>14</v>
      </c>
      <c r="D7" s="44" t="s">
        <v>15</v>
      </c>
      <c r="E7" s="44" t="s">
        <v>16</v>
      </c>
      <c r="F7" s="57">
        <v>84</v>
      </c>
      <c r="G7" s="59">
        <v>65</v>
      </c>
      <c r="H7" s="9">
        <v>86.6</v>
      </c>
      <c r="I7" s="9">
        <v>64.96</v>
      </c>
      <c r="J7" s="9">
        <v>81.76</v>
      </c>
      <c r="K7" s="61" t="s">
        <v>17</v>
      </c>
    </row>
    <row r="8" ht="14.5" customHeight="1" spans="1:11">
      <c r="A8" s="5" t="str">
        <f>VLOOKUP(B8:B31,[1]yxcs24135403!$A$2:$B$88,2,0)</f>
        <v>114140110030489</v>
      </c>
      <c r="B8" s="28" t="s">
        <v>26</v>
      </c>
      <c r="C8" s="29" t="s">
        <v>14</v>
      </c>
      <c r="D8" s="44" t="s">
        <v>15</v>
      </c>
      <c r="E8" s="44" t="s">
        <v>16</v>
      </c>
      <c r="F8" s="29">
        <v>72</v>
      </c>
      <c r="G8" s="58">
        <v>65</v>
      </c>
      <c r="H8" s="23">
        <v>86</v>
      </c>
      <c r="I8" s="23">
        <v>64.6</v>
      </c>
      <c r="J8" s="9">
        <v>79</v>
      </c>
      <c r="K8" s="28" t="s">
        <v>17</v>
      </c>
    </row>
    <row r="9" ht="14.5" customHeight="1" spans="1:11">
      <c r="A9" s="63" t="s">
        <v>27</v>
      </c>
      <c r="B9" s="30" t="s">
        <v>28</v>
      </c>
      <c r="C9" s="29" t="s">
        <v>14</v>
      </c>
      <c r="D9" s="44" t="s">
        <v>15</v>
      </c>
      <c r="E9" s="44" t="s">
        <v>16</v>
      </c>
      <c r="F9" s="57">
        <v>84</v>
      </c>
      <c r="G9" s="59">
        <v>70</v>
      </c>
      <c r="H9" s="9">
        <v>87.68</v>
      </c>
      <c r="I9" s="9">
        <v>66.608</v>
      </c>
      <c r="J9" s="9">
        <v>83.408</v>
      </c>
      <c r="K9" s="61" t="s">
        <v>29</v>
      </c>
    </row>
    <row r="10" ht="14.5" customHeight="1" spans="1:11">
      <c r="A10" s="46" t="s">
        <v>30</v>
      </c>
      <c r="B10" s="28" t="s">
        <v>31</v>
      </c>
      <c r="C10" s="29" t="s">
        <v>14</v>
      </c>
      <c r="D10" s="44" t="s">
        <v>15</v>
      </c>
      <c r="E10" s="44" t="s">
        <v>16</v>
      </c>
      <c r="F10" s="29">
        <v>55</v>
      </c>
      <c r="G10" s="29">
        <v>80</v>
      </c>
      <c r="H10" s="23">
        <v>81.5</v>
      </c>
      <c r="I10" s="23">
        <v>64.9</v>
      </c>
      <c r="J10" s="9">
        <v>75.9</v>
      </c>
      <c r="K10" s="28" t="s">
        <v>32</v>
      </c>
    </row>
    <row r="11" ht="14.5" customHeight="1" spans="1:11">
      <c r="A11" s="46" t="s">
        <v>33</v>
      </c>
      <c r="B11" s="28" t="s">
        <v>34</v>
      </c>
      <c r="C11" s="29" t="s">
        <v>14</v>
      </c>
      <c r="D11" s="44" t="s">
        <v>15</v>
      </c>
      <c r="E11" s="44" t="s">
        <v>16</v>
      </c>
      <c r="F11" s="57">
        <v>81</v>
      </c>
      <c r="G11" s="57">
        <v>75</v>
      </c>
      <c r="H11" s="9">
        <v>72.24</v>
      </c>
      <c r="I11" s="9">
        <v>58.344</v>
      </c>
      <c r="J11" s="9">
        <v>74.544</v>
      </c>
      <c r="K11" s="61" t="s">
        <v>32</v>
      </c>
    </row>
    <row r="12" ht="14.5" customHeight="1" spans="1:11">
      <c r="A12" s="46" t="s">
        <v>35</v>
      </c>
      <c r="B12" s="28" t="s">
        <v>36</v>
      </c>
      <c r="C12" s="29" t="s">
        <v>14</v>
      </c>
      <c r="D12" s="44" t="s">
        <v>15</v>
      </c>
      <c r="E12" s="44" t="s">
        <v>16</v>
      </c>
      <c r="F12" s="29">
        <v>79</v>
      </c>
      <c r="G12" s="29">
        <v>80</v>
      </c>
      <c r="H12" s="23">
        <v>67.12</v>
      </c>
      <c r="I12" s="48">
        <v>56.272</v>
      </c>
      <c r="J12" s="9">
        <v>72.072</v>
      </c>
      <c r="K12" s="28" t="s">
        <v>32</v>
      </c>
    </row>
    <row r="13" ht="14.5" customHeight="1" spans="1:11">
      <c r="A13" s="46" t="s">
        <v>37</v>
      </c>
      <c r="B13" s="28" t="s">
        <v>38</v>
      </c>
      <c r="C13" s="29" t="s">
        <v>14</v>
      </c>
      <c r="D13" s="44" t="s">
        <v>15</v>
      </c>
      <c r="E13" s="44" t="s">
        <v>16</v>
      </c>
      <c r="F13" s="57">
        <v>87</v>
      </c>
      <c r="G13" s="57">
        <v>65</v>
      </c>
      <c r="H13" s="9">
        <v>67.1</v>
      </c>
      <c r="I13" s="9">
        <v>53.26</v>
      </c>
      <c r="J13" s="9">
        <v>70.66</v>
      </c>
      <c r="K13" s="61" t="s">
        <v>32</v>
      </c>
    </row>
    <row r="14" ht="14.5" customHeight="1" spans="1:11">
      <c r="A14" s="5" t="str">
        <f>VLOOKUP(B14:B34,[1]yxcs24135403!$A$2:$B$88,2,0)</f>
        <v>114140110030399</v>
      </c>
      <c r="B14" s="28" t="s">
        <v>39</v>
      </c>
      <c r="C14" s="29" t="s">
        <v>14</v>
      </c>
      <c r="D14" s="44" t="s">
        <v>15</v>
      </c>
      <c r="E14" s="44" t="s">
        <v>16</v>
      </c>
      <c r="F14" s="29">
        <v>79</v>
      </c>
      <c r="G14" s="29">
        <v>75</v>
      </c>
      <c r="H14" s="23">
        <v>64.04</v>
      </c>
      <c r="I14" s="23">
        <v>53.424</v>
      </c>
      <c r="J14" s="9">
        <v>69.224</v>
      </c>
      <c r="K14" s="28" t="s">
        <v>32</v>
      </c>
    </row>
    <row r="15" ht="14.5" customHeight="1" spans="1:11">
      <c r="A15" s="5" t="str">
        <f>VLOOKUP(B15:B35,[1]yxcs24135403!$A$2:$B$88,2,0)</f>
        <v>114140110030419</v>
      </c>
      <c r="B15" s="28" t="s">
        <v>40</v>
      </c>
      <c r="C15" s="29" t="s">
        <v>14</v>
      </c>
      <c r="D15" s="44" t="s">
        <v>15</v>
      </c>
      <c r="E15" s="44" t="s">
        <v>16</v>
      </c>
      <c r="F15" s="29">
        <v>60</v>
      </c>
      <c r="G15" s="29">
        <v>70</v>
      </c>
      <c r="H15" s="23">
        <v>53.52</v>
      </c>
      <c r="I15" s="23">
        <v>46.112</v>
      </c>
      <c r="J15" s="9">
        <v>58.112</v>
      </c>
      <c r="K15" s="28" t="s">
        <v>32</v>
      </c>
    </row>
    <row r="17" ht="20" customHeight="1" spans="1:11">
      <c r="A17" s="20" t="s">
        <v>1</v>
      </c>
      <c r="B17" s="20" t="s">
        <v>2</v>
      </c>
      <c r="C17" s="20" t="s">
        <v>3</v>
      </c>
      <c r="D17" s="20" t="s">
        <v>4</v>
      </c>
      <c r="E17" s="20" t="s">
        <v>5</v>
      </c>
      <c r="F17" s="2" t="s">
        <v>6</v>
      </c>
      <c r="G17" s="2" t="s">
        <v>7</v>
      </c>
      <c r="H17" s="41" t="s">
        <v>8</v>
      </c>
      <c r="I17" s="41" t="s">
        <v>9</v>
      </c>
      <c r="J17" s="60" t="s">
        <v>10</v>
      </c>
      <c r="K17" s="50" t="s">
        <v>11</v>
      </c>
    </row>
    <row r="18" spans="1:11">
      <c r="A18" s="28" t="s">
        <v>41</v>
      </c>
      <c r="B18" s="46" t="s">
        <v>42</v>
      </c>
      <c r="C18" s="29" t="s">
        <v>14</v>
      </c>
      <c r="D18" s="44" t="s">
        <v>15</v>
      </c>
      <c r="E18" s="44" t="s">
        <v>43</v>
      </c>
      <c r="F18" s="9"/>
      <c r="G18" s="9"/>
      <c r="H18" s="9">
        <v>87.8</v>
      </c>
      <c r="I18" s="52"/>
      <c r="J18" s="9">
        <v>87.8</v>
      </c>
      <c r="K18" s="28" t="s">
        <v>17</v>
      </c>
    </row>
    <row r="19" spans="1:11">
      <c r="A19" s="46" t="s">
        <v>44</v>
      </c>
      <c r="B19" s="46" t="s">
        <v>45</v>
      </c>
      <c r="C19" s="29" t="s">
        <v>14</v>
      </c>
      <c r="D19" s="44" t="s">
        <v>15</v>
      </c>
      <c r="E19" s="44" t="s">
        <v>43</v>
      </c>
      <c r="F19" s="9"/>
      <c r="G19" s="9"/>
      <c r="H19" s="9">
        <v>86.52</v>
      </c>
      <c r="I19" s="52"/>
      <c r="J19" s="9">
        <v>86.52</v>
      </c>
      <c r="K19" s="28" t="s">
        <v>17</v>
      </c>
    </row>
    <row r="20" spans="1:11">
      <c r="A20" s="46" t="s">
        <v>46</v>
      </c>
      <c r="B20" s="46" t="s">
        <v>47</v>
      </c>
      <c r="C20" s="29" t="s">
        <v>14</v>
      </c>
      <c r="D20" s="44" t="s">
        <v>15</v>
      </c>
      <c r="E20" s="44" t="s">
        <v>43</v>
      </c>
      <c r="F20" s="9"/>
      <c r="G20" s="9"/>
      <c r="H20" s="9">
        <v>86.4</v>
      </c>
      <c r="I20" s="52"/>
      <c r="J20" s="9">
        <v>86.4</v>
      </c>
      <c r="K20" s="28" t="s">
        <v>17</v>
      </c>
    </row>
    <row r="21" spans="1:11">
      <c r="A21" s="28" t="s">
        <v>48</v>
      </c>
      <c r="B21" s="46" t="s">
        <v>49</v>
      </c>
      <c r="C21" s="29" t="s">
        <v>14</v>
      </c>
      <c r="D21" s="44" t="s">
        <v>15</v>
      </c>
      <c r="E21" s="44" t="s">
        <v>43</v>
      </c>
      <c r="F21" s="9"/>
      <c r="G21" s="9"/>
      <c r="H21" s="9">
        <v>85.6</v>
      </c>
      <c r="I21" s="52"/>
      <c r="J21" s="9">
        <v>85.6</v>
      </c>
      <c r="K21" s="28" t="s">
        <v>17</v>
      </c>
    </row>
    <row r="22" spans="1:11">
      <c r="A22" s="28" t="s">
        <v>50</v>
      </c>
      <c r="B22" s="46" t="s">
        <v>51</v>
      </c>
      <c r="C22" s="29" t="s">
        <v>14</v>
      </c>
      <c r="D22" s="44" t="s">
        <v>15</v>
      </c>
      <c r="E22" s="44" t="s">
        <v>43</v>
      </c>
      <c r="F22" s="9"/>
      <c r="G22" s="9"/>
      <c r="H22" s="9">
        <v>85.4</v>
      </c>
      <c r="I22" s="52"/>
      <c r="J22" s="9">
        <v>85.4</v>
      </c>
      <c r="K22" s="28" t="s">
        <v>17</v>
      </c>
    </row>
    <row r="23" spans="1:11">
      <c r="A23" s="46" t="s">
        <v>52</v>
      </c>
      <c r="B23" s="46" t="s">
        <v>53</v>
      </c>
      <c r="C23" s="29" t="s">
        <v>14</v>
      </c>
      <c r="D23" s="44" t="s">
        <v>15</v>
      </c>
      <c r="E23" s="44" t="s">
        <v>43</v>
      </c>
      <c r="F23" s="9"/>
      <c r="G23" s="9"/>
      <c r="H23" s="9">
        <v>84.76</v>
      </c>
      <c r="I23" s="52"/>
      <c r="J23" s="9">
        <v>84.76</v>
      </c>
      <c r="K23" s="28" t="s">
        <v>17</v>
      </c>
    </row>
    <row r="24" spans="1:11">
      <c r="A24" s="46" t="s">
        <v>54</v>
      </c>
      <c r="B24" s="46" t="s">
        <v>55</v>
      </c>
      <c r="C24" s="29" t="s">
        <v>14</v>
      </c>
      <c r="D24" s="44" t="s">
        <v>15</v>
      </c>
      <c r="E24" s="44" t="s">
        <v>43</v>
      </c>
      <c r="F24" s="9"/>
      <c r="G24" s="9"/>
      <c r="H24" s="9">
        <v>83.7</v>
      </c>
      <c r="I24" s="52"/>
      <c r="J24" s="9">
        <v>83.7</v>
      </c>
      <c r="K24" s="28" t="s">
        <v>32</v>
      </c>
    </row>
    <row r="25" spans="1:11">
      <c r="A25" s="46" t="s">
        <v>56</v>
      </c>
      <c r="B25" s="46" t="s">
        <v>57</v>
      </c>
      <c r="C25" s="29" t="s">
        <v>14</v>
      </c>
      <c r="D25" s="44" t="s">
        <v>15</v>
      </c>
      <c r="E25" s="44" t="s">
        <v>43</v>
      </c>
      <c r="F25" s="9"/>
      <c r="G25" s="9"/>
      <c r="H25" s="9">
        <v>83.1</v>
      </c>
      <c r="I25" s="52"/>
      <c r="J25" s="9">
        <v>83.1</v>
      </c>
      <c r="K25" s="28" t="s">
        <v>17</v>
      </c>
    </row>
    <row r="26" spans="1:11">
      <c r="A26" s="46" t="s">
        <v>58</v>
      </c>
      <c r="B26" s="46" t="s">
        <v>59</v>
      </c>
      <c r="C26" s="29" t="s">
        <v>14</v>
      </c>
      <c r="D26" s="44" t="s">
        <v>15</v>
      </c>
      <c r="E26" s="44" t="s">
        <v>43</v>
      </c>
      <c r="F26" s="26"/>
      <c r="G26" s="26"/>
      <c r="H26" s="9">
        <v>83</v>
      </c>
      <c r="I26" s="62"/>
      <c r="J26" s="9">
        <v>83</v>
      </c>
      <c r="K26" s="28" t="s">
        <v>17</v>
      </c>
    </row>
    <row r="27" spans="1:11">
      <c r="A27" s="46" t="s">
        <v>60</v>
      </c>
      <c r="B27" s="46" t="s">
        <v>61</v>
      </c>
      <c r="C27" s="29" t="s">
        <v>14</v>
      </c>
      <c r="D27" s="44" t="s">
        <v>15</v>
      </c>
      <c r="E27" s="44" t="s">
        <v>43</v>
      </c>
      <c r="F27" s="9"/>
      <c r="G27" s="9"/>
      <c r="H27" s="9">
        <v>82.1</v>
      </c>
      <c r="I27" s="52"/>
      <c r="J27" s="9">
        <v>82.1</v>
      </c>
      <c r="K27" s="28" t="s">
        <v>17</v>
      </c>
    </row>
    <row r="28" spans="1:11">
      <c r="A28" s="28" t="s">
        <v>62</v>
      </c>
      <c r="B28" s="46" t="s">
        <v>63</v>
      </c>
      <c r="C28" s="29" t="s">
        <v>14</v>
      </c>
      <c r="D28" s="44" t="s">
        <v>15</v>
      </c>
      <c r="E28" s="44" t="s">
        <v>43</v>
      </c>
      <c r="F28" s="9"/>
      <c r="G28" s="9"/>
      <c r="H28" s="9">
        <v>75.1</v>
      </c>
      <c r="I28" s="52"/>
      <c r="J28" s="9">
        <v>75.1</v>
      </c>
      <c r="K28" s="28" t="s">
        <v>32</v>
      </c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53"/>
    </row>
    <row r="30" ht="19" customHeight="1" spans="1:11">
      <c r="A30" s="20" t="s">
        <v>1</v>
      </c>
      <c r="B30" s="20" t="s">
        <v>2</v>
      </c>
      <c r="C30" s="20" t="s">
        <v>3</v>
      </c>
      <c r="D30" s="20" t="s">
        <v>4</v>
      </c>
      <c r="E30" s="20" t="s">
        <v>5</v>
      </c>
      <c r="F30" s="2" t="s">
        <v>6</v>
      </c>
      <c r="G30" s="2" t="s">
        <v>7</v>
      </c>
      <c r="H30" s="2" t="s">
        <v>8</v>
      </c>
      <c r="I30" s="41" t="s">
        <v>9</v>
      </c>
      <c r="J30" s="20" t="s">
        <v>10</v>
      </c>
      <c r="K30" s="50" t="s">
        <v>11</v>
      </c>
    </row>
    <row r="31" spans="1:11">
      <c r="A31" s="28" t="s">
        <v>64</v>
      </c>
      <c r="B31" s="44" t="s">
        <v>65</v>
      </c>
      <c r="C31" s="44" t="s">
        <v>66</v>
      </c>
      <c r="D31" s="44" t="s">
        <v>67</v>
      </c>
      <c r="E31" s="44" t="s">
        <v>16</v>
      </c>
      <c r="F31" s="22">
        <v>83</v>
      </c>
      <c r="G31" s="22">
        <v>85</v>
      </c>
      <c r="H31" s="23">
        <v>90</v>
      </c>
      <c r="I31" s="23">
        <v>71</v>
      </c>
      <c r="J31" s="9">
        <v>87.6</v>
      </c>
      <c r="K31" s="28" t="s">
        <v>17</v>
      </c>
    </row>
    <row r="32" spans="1:11">
      <c r="A32" s="46" t="s">
        <v>68</v>
      </c>
      <c r="B32" s="44" t="s">
        <v>69</v>
      </c>
      <c r="C32" s="44" t="s">
        <v>66</v>
      </c>
      <c r="D32" s="44" t="s">
        <v>67</v>
      </c>
      <c r="E32" s="44" t="s">
        <v>16</v>
      </c>
      <c r="F32" s="22">
        <v>78</v>
      </c>
      <c r="G32" s="22">
        <v>80</v>
      </c>
      <c r="H32" s="23">
        <v>85.56</v>
      </c>
      <c r="I32" s="23">
        <v>67.336</v>
      </c>
      <c r="J32" s="9">
        <v>82.936</v>
      </c>
      <c r="K32" s="28" t="s">
        <v>17</v>
      </c>
    </row>
    <row r="33" spans="1:11">
      <c r="A33" s="28" t="s">
        <v>70</v>
      </c>
      <c r="B33" s="44" t="s">
        <v>71</v>
      </c>
      <c r="C33" s="44" t="s">
        <v>66</v>
      </c>
      <c r="D33" s="44" t="s">
        <v>67</v>
      </c>
      <c r="E33" s="44" t="s">
        <v>16</v>
      </c>
      <c r="F33" s="22">
        <v>60</v>
      </c>
      <c r="G33" s="22">
        <v>70</v>
      </c>
      <c r="H33" s="23">
        <v>88.12</v>
      </c>
      <c r="I33" s="23">
        <v>66.872</v>
      </c>
      <c r="J33" s="9">
        <v>78.872</v>
      </c>
      <c r="K33" s="28" t="s">
        <v>17</v>
      </c>
    </row>
    <row r="34" spans="1:11">
      <c r="A34" s="46" t="s">
        <v>72</v>
      </c>
      <c r="B34" s="44" t="s">
        <v>73</v>
      </c>
      <c r="C34" s="44" t="s">
        <v>66</v>
      </c>
      <c r="D34" s="44" t="s">
        <v>67</v>
      </c>
      <c r="E34" s="44" t="s">
        <v>16</v>
      </c>
      <c r="F34" s="22">
        <v>65</v>
      </c>
      <c r="G34" s="22">
        <v>85</v>
      </c>
      <c r="H34" s="23">
        <v>81.44</v>
      </c>
      <c r="I34" s="23">
        <v>65.864</v>
      </c>
      <c r="J34" s="9">
        <v>78.864</v>
      </c>
      <c r="K34" s="28" t="s">
        <v>74</v>
      </c>
    </row>
    <row r="37" spans="1:1">
      <c r="A37" s="49" t="s">
        <v>75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5" zoomScaleNormal="115" topLeftCell="A16" workbookViewId="0">
      <selection activeCell="H34" sqref="H34"/>
    </sheetView>
  </sheetViews>
  <sheetFormatPr defaultColWidth="9" defaultRowHeight="14.4"/>
  <cols>
    <col min="1" max="1" width="17.6296296296296" style="36" customWidth="1"/>
    <col min="2" max="2" width="10.8148148148148" style="36" customWidth="1"/>
    <col min="3" max="3" width="11.4537037037037" style="36" customWidth="1"/>
    <col min="4" max="4" width="22.8148148148148" style="36" customWidth="1"/>
    <col min="5" max="5" width="14.6851851851852" style="36" customWidth="1"/>
    <col min="6" max="6" width="15.2685185185185" style="36" customWidth="1"/>
    <col min="7" max="7" width="16.2685185185185" style="36" customWidth="1"/>
    <col min="8" max="9" width="14.5462962962963" style="36" customWidth="1"/>
    <col min="10" max="10" width="14.1759259259259" style="37" customWidth="1"/>
    <col min="11" max="11" width="16.3611111111111" style="38" customWidth="1"/>
    <col min="12" max="16384" width="9" style="36"/>
  </cols>
  <sheetData>
    <row r="1" ht="27" customHeight="1" spans="1:11">
      <c r="A1" s="39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2.5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20" t="s">
        <v>10</v>
      </c>
      <c r="K2" s="50" t="s">
        <v>11</v>
      </c>
    </row>
    <row r="3" ht="14.5" customHeight="1" spans="1:11">
      <c r="A3" s="5" t="s">
        <v>77</v>
      </c>
      <c r="B3" s="21" t="s">
        <v>78</v>
      </c>
      <c r="C3" s="64" t="s">
        <v>14</v>
      </c>
      <c r="D3" s="21" t="s">
        <v>15</v>
      </c>
      <c r="E3" s="21" t="s">
        <v>16</v>
      </c>
      <c r="F3" s="22">
        <v>90</v>
      </c>
      <c r="G3" s="22">
        <v>80</v>
      </c>
      <c r="H3" s="9">
        <v>87.8666666666667</v>
      </c>
      <c r="I3" s="9">
        <v>68.72</v>
      </c>
      <c r="J3" s="9">
        <v>86.72</v>
      </c>
      <c r="K3" s="28" t="s">
        <v>17</v>
      </c>
    </row>
    <row r="4" ht="14.5" customHeight="1" spans="1:11">
      <c r="A4" s="5" t="s">
        <v>79</v>
      </c>
      <c r="B4" s="21" t="s">
        <v>80</v>
      </c>
      <c r="C4" s="64" t="s">
        <v>14</v>
      </c>
      <c r="D4" s="21" t="s">
        <v>15</v>
      </c>
      <c r="E4" s="21" t="s">
        <v>16</v>
      </c>
      <c r="F4" s="22">
        <v>90</v>
      </c>
      <c r="G4" s="22">
        <v>80</v>
      </c>
      <c r="H4" s="9">
        <v>86.05</v>
      </c>
      <c r="I4" s="9">
        <v>67.63</v>
      </c>
      <c r="J4" s="9">
        <v>85.63</v>
      </c>
      <c r="K4" s="28" t="s">
        <v>17</v>
      </c>
    </row>
    <row r="5" ht="14.5" customHeight="1" spans="1:11">
      <c r="A5" s="64" t="s">
        <v>81</v>
      </c>
      <c r="B5" s="21" t="s">
        <v>82</v>
      </c>
      <c r="C5" s="64" t="s">
        <v>14</v>
      </c>
      <c r="D5" s="21" t="s">
        <v>15</v>
      </c>
      <c r="E5" s="21" t="s">
        <v>16</v>
      </c>
      <c r="F5" s="22">
        <v>90</v>
      </c>
      <c r="G5" s="22">
        <v>75</v>
      </c>
      <c r="H5" s="9">
        <v>86.48</v>
      </c>
      <c r="I5" s="9">
        <v>66.888</v>
      </c>
      <c r="J5" s="9">
        <v>84.888</v>
      </c>
      <c r="K5" s="51" t="s">
        <v>17</v>
      </c>
    </row>
    <row r="6" ht="14.5" customHeight="1" spans="1:11">
      <c r="A6" s="5" t="s">
        <v>83</v>
      </c>
      <c r="B6" s="21" t="s">
        <v>84</v>
      </c>
      <c r="C6" s="64" t="s">
        <v>14</v>
      </c>
      <c r="D6" s="21" t="s">
        <v>15</v>
      </c>
      <c r="E6" s="21" t="s">
        <v>16</v>
      </c>
      <c r="F6" s="22">
        <v>85</v>
      </c>
      <c r="G6" s="22">
        <v>70</v>
      </c>
      <c r="H6" s="9">
        <v>87.9</v>
      </c>
      <c r="I6" s="9">
        <v>66.74</v>
      </c>
      <c r="J6" s="9">
        <v>83.74</v>
      </c>
      <c r="K6" s="28" t="s">
        <v>17</v>
      </c>
    </row>
    <row r="7" ht="14.5" customHeight="1" spans="1:11">
      <c r="A7" s="5" t="s">
        <v>85</v>
      </c>
      <c r="B7" s="21" t="s">
        <v>86</v>
      </c>
      <c r="C7" s="64" t="s">
        <v>14</v>
      </c>
      <c r="D7" s="21" t="s">
        <v>15</v>
      </c>
      <c r="E7" s="21" t="s">
        <v>16</v>
      </c>
      <c r="F7" s="22">
        <v>90</v>
      </c>
      <c r="G7" s="22">
        <v>70</v>
      </c>
      <c r="H7" s="9">
        <v>84.48</v>
      </c>
      <c r="I7" s="9">
        <v>64.6914285714286</v>
      </c>
      <c r="J7" s="9">
        <v>82.6914285714286</v>
      </c>
      <c r="K7" s="28" t="s">
        <v>17</v>
      </c>
    </row>
    <row r="8" ht="14.5" customHeight="1" spans="1:11">
      <c r="A8" s="5" t="s">
        <v>87</v>
      </c>
      <c r="B8" s="21" t="s">
        <v>88</v>
      </c>
      <c r="C8" s="64" t="s">
        <v>14</v>
      </c>
      <c r="D8" s="21" t="s">
        <v>15</v>
      </c>
      <c r="E8" s="21" t="s">
        <v>16</v>
      </c>
      <c r="F8" s="22">
        <v>90</v>
      </c>
      <c r="G8" s="22">
        <v>65</v>
      </c>
      <c r="H8" s="9">
        <v>84.8666666666667</v>
      </c>
      <c r="I8" s="9">
        <v>63.92</v>
      </c>
      <c r="J8" s="9">
        <v>81.92</v>
      </c>
      <c r="K8" s="51" t="s">
        <v>74</v>
      </c>
    </row>
    <row r="9" ht="14.5" customHeight="1" spans="1:11">
      <c r="A9" s="5" t="s">
        <v>89</v>
      </c>
      <c r="B9" s="21" t="s">
        <v>90</v>
      </c>
      <c r="C9" s="64" t="s">
        <v>14</v>
      </c>
      <c r="D9" s="21" t="s">
        <v>15</v>
      </c>
      <c r="E9" s="21" t="s">
        <v>16</v>
      </c>
      <c r="F9" s="22">
        <v>90</v>
      </c>
      <c r="G9" s="22">
        <v>65</v>
      </c>
      <c r="H9" s="9">
        <v>84.4666666666667</v>
      </c>
      <c r="I9" s="9">
        <v>63.68</v>
      </c>
      <c r="J9" s="9">
        <v>81.68</v>
      </c>
      <c r="K9" s="28" t="s">
        <v>17</v>
      </c>
    </row>
    <row r="10" ht="14.5" customHeight="1" spans="1:11">
      <c r="A10" s="5" t="s">
        <v>91</v>
      </c>
      <c r="B10" s="21" t="s">
        <v>92</v>
      </c>
      <c r="C10" s="64" t="s">
        <v>14</v>
      </c>
      <c r="D10" s="21" t="s">
        <v>15</v>
      </c>
      <c r="E10" s="21" t="s">
        <v>16</v>
      </c>
      <c r="F10" s="22">
        <v>85</v>
      </c>
      <c r="G10" s="22">
        <v>45</v>
      </c>
      <c r="H10" s="9">
        <v>85.5428571428571</v>
      </c>
      <c r="I10" s="9">
        <v>60.3257142857143</v>
      </c>
      <c r="J10" s="9">
        <v>77.32</v>
      </c>
      <c r="K10" s="28" t="s">
        <v>17</v>
      </c>
    </row>
    <row r="11" ht="14.5" customHeight="1" spans="1:11">
      <c r="A11" s="5" t="s">
        <v>93</v>
      </c>
      <c r="B11" s="21" t="s">
        <v>94</v>
      </c>
      <c r="C11" s="64" t="s">
        <v>14</v>
      </c>
      <c r="D11" s="21" t="s">
        <v>15</v>
      </c>
      <c r="E11" s="21" t="s">
        <v>16</v>
      </c>
      <c r="F11" s="22">
        <v>85</v>
      </c>
      <c r="G11" s="22">
        <v>60</v>
      </c>
      <c r="H11" s="9">
        <v>73.4666666666667</v>
      </c>
      <c r="I11" s="9">
        <v>56.08</v>
      </c>
      <c r="J11" s="9">
        <v>73.08</v>
      </c>
      <c r="K11" s="28" t="s">
        <v>32</v>
      </c>
    </row>
    <row r="13" ht="19" customHeight="1" spans="1:11">
      <c r="A13" s="20" t="s">
        <v>1</v>
      </c>
      <c r="B13" s="20" t="s">
        <v>2</v>
      </c>
      <c r="C13" s="20" t="s">
        <v>3</v>
      </c>
      <c r="D13" s="20" t="s">
        <v>4</v>
      </c>
      <c r="E13" s="20" t="s">
        <v>5</v>
      </c>
      <c r="F13" s="2" t="s">
        <v>6</v>
      </c>
      <c r="G13" s="2" t="s">
        <v>7</v>
      </c>
      <c r="H13" s="41" t="s">
        <v>8</v>
      </c>
      <c r="I13" s="41" t="s">
        <v>9</v>
      </c>
      <c r="J13" s="20" t="s">
        <v>10</v>
      </c>
      <c r="K13" s="20" t="s">
        <v>11</v>
      </c>
    </row>
    <row r="14" ht="14.5" customHeight="1" spans="1:11">
      <c r="A14" s="42" t="s">
        <v>95</v>
      </c>
      <c r="B14" s="43" t="s">
        <v>96</v>
      </c>
      <c r="C14" s="29" t="s">
        <v>14</v>
      </c>
      <c r="D14" s="44" t="s">
        <v>15</v>
      </c>
      <c r="E14" s="44" t="s">
        <v>43</v>
      </c>
      <c r="F14" s="45"/>
      <c r="G14" s="45"/>
      <c r="H14" s="9">
        <v>88.95</v>
      </c>
      <c r="I14" s="52"/>
      <c r="J14" s="9">
        <v>88.95</v>
      </c>
      <c r="K14" s="28" t="s">
        <v>17</v>
      </c>
    </row>
    <row r="15" ht="14.5" customHeight="1" spans="1:11">
      <c r="A15" s="46" t="s">
        <v>97</v>
      </c>
      <c r="B15" s="28" t="s">
        <v>98</v>
      </c>
      <c r="C15" s="29" t="s">
        <v>14</v>
      </c>
      <c r="D15" s="44" t="s">
        <v>15</v>
      </c>
      <c r="E15" s="44" t="s">
        <v>43</v>
      </c>
      <c r="F15" s="45"/>
      <c r="G15" s="45"/>
      <c r="H15" s="9">
        <v>87.5333333333333</v>
      </c>
      <c r="I15" s="52"/>
      <c r="J15" s="9">
        <v>87.5333333333333</v>
      </c>
      <c r="K15" s="28" t="s">
        <v>17</v>
      </c>
    </row>
    <row r="16" ht="14.5" customHeight="1" spans="1:11">
      <c r="A16" s="42" t="s">
        <v>99</v>
      </c>
      <c r="B16" s="42" t="s">
        <v>100</v>
      </c>
      <c r="C16" s="29" t="s">
        <v>14</v>
      </c>
      <c r="D16" s="44" t="s">
        <v>15</v>
      </c>
      <c r="E16" s="44" t="s">
        <v>43</v>
      </c>
      <c r="F16" s="45"/>
      <c r="G16" s="45"/>
      <c r="H16" s="9">
        <v>87.2571428571429</v>
      </c>
      <c r="I16" s="52"/>
      <c r="J16" s="9">
        <v>87.2571428571429</v>
      </c>
      <c r="K16" s="28" t="s">
        <v>17</v>
      </c>
    </row>
    <row r="17" ht="14.5" customHeight="1" spans="1:11">
      <c r="A17" s="46" t="s">
        <v>101</v>
      </c>
      <c r="B17" s="42" t="s">
        <v>102</v>
      </c>
      <c r="C17" s="29" t="s">
        <v>14</v>
      </c>
      <c r="D17" s="44" t="s">
        <v>15</v>
      </c>
      <c r="E17" s="44" t="s">
        <v>43</v>
      </c>
      <c r="F17" s="45"/>
      <c r="G17" s="45"/>
      <c r="H17" s="9">
        <v>83.9</v>
      </c>
      <c r="I17" s="52"/>
      <c r="J17" s="9">
        <v>83.9</v>
      </c>
      <c r="K17" s="28" t="s">
        <v>17</v>
      </c>
    </row>
    <row r="18" ht="14.5" customHeight="1" spans="1:11">
      <c r="A18" s="42" t="s">
        <v>103</v>
      </c>
      <c r="B18" s="43" t="s">
        <v>104</v>
      </c>
      <c r="C18" s="29" t="s">
        <v>14</v>
      </c>
      <c r="D18" s="44" t="s">
        <v>15</v>
      </c>
      <c r="E18" s="44" t="s">
        <v>43</v>
      </c>
      <c r="F18" s="45"/>
      <c r="G18" s="45"/>
      <c r="H18" s="9">
        <v>83.6</v>
      </c>
      <c r="I18" s="52"/>
      <c r="J18" s="9">
        <v>83.6</v>
      </c>
      <c r="K18" s="28" t="s">
        <v>17</v>
      </c>
    </row>
    <row r="19" ht="14.5" customHeight="1" spans="1:11">
      <c r="A19" s="46" t="s">
        <v>105</v>
      </c>
      <c r="B19" s="28" t="s">
        <v>106</v>
      </c>
      <c r="C19" s="29" t="s">
        <v>14</v>
      </c>
      <c r="D19" s="44" t="s">
        <v>15</v>
      </c>
      <c r="E19" s="44" t="s">
        <v>43</v>
      </c>
      <c r="F19" s="45"/>
      <c r="G19" s="45"/>
      <c r="H19" s="9">
        <v>78.2666666666667</v>
      </c>
      <c r="I19" s="52"/>
      <c r="J19" s="9">
        <v>78.2666666666667</v>
      </c>
      <c r="K19" s="28" t="s">
        <v>32</v>
      </c>
    </row>
    <row r="20" ht="14.5" customHeight="1" spans="1:11">
      <c r="A20" s="46" t="s">
        <v>107</v>
      </c>
      <c r="B20" s="28" t="s">
        <v>108</v>
      </c>
      <c r="C20" s="29" t="s">
        <v>14</v>
      </c>
      <c r="D20" s="44" t="s">
        <v>15</v>
      </c>
      <c r="E20" s="44" t="s">
        <v>43</v>
      </c>
      <c r="F20" s="45"/>
      <c r="G20" s="45"/>
      <c r="H20" s="9">
        <v>77.2571428571429</v>
      </c>
      <c r="I20" s="52"/>
      <c r="J20" s="9">
        <v>77.2571428571429</v>
      </c>
      <c r="K20" s="28" t="s">
        <v>32</v>
      </c>
    </row>
    <row r="21" ht="14.5" customHeight="1" spans="1:11">
      <c r="A21" s="46" t="s">
        <v>109</v>
      </c>
      <c r="B21" s="28" t="s">
        <v>110</v>
      </c>
      <c r="C21" s="29" t="s">
        <v>14</v>
      </c>
      <c r="D21" s="44" t="s">
        <v>15</v>
      </c>
      <c r="E21" s="44" t="s">
        <v>43</v>
      </c>
      <c r="F21" s="45"/>
      <c r="G21" s="45"/>
      <c r="H21" s="9">
        <v>71.9</v>
      </c>
      <c r="I21" s="52"/>
      <c r="J21" s="9">
        <v>71.9</v>
      </c>
      <c r="K21" s="28" t="s">
        <v>32</v>
      </c>
    </row>
    <row r="22" ht="14.5" customHeight="1" spans="1:10">
      <c r="A22" s="47"/>
      <c r="B22" s="47"/>
      <c r="C22" s="47"/>
      <c r="D22" s="38"/>
      <c r="E22" s="47"/>
      <c r="F22" s="47"/>
      <c r="G22" s="47"/>
      <c r="H22" s="47"/>
      <c r="I22" s="47"/>
      <c r="J22" s="53"/>
    </row>
    <row r="23" ht="19" customHeight="1" spans="1:11">
      <c r="A23" s="20" t="s">
        <v>1</v>
      </c>
      <c r="B23" s="20" t="s">
        <v>2</v>
      </c>
      <c r="C23" s="20" t="s">
        <v>3</v>
      </c>
      <c r="D23" s="20" t="s">
        <v>4</v>
      </c>
      <c r="E23" s="20" t="s">
        <v>5</v>
      </c>
      <c r="F23" s="2" t="s">
        <v>6</v>
      </c>
      <c r="G23" s="2" t="s">
        <v>7</v>
      </c>
      <c r="H23" s="2" t="s">
        <v>8</v>
      </c>
      <c r="I23" s="41" t="s">
        <v>9</v>
      </c>
      <c r="J23" s="20" t="s">
        <v>10</v>
      </c>
      <c r="K23" s="50" t="s">
        <v>11</v>
      </c>
    </row>
    <row r="24" ht="14.5" customHeight="1" spans="1:11">
      <c r="A24" s="5" t="str">
        <f>VLOOKUP(B24:B39,[1]yxcs24135403!$A$2:$B$88,2,0)</f>
        <v>114140110030058</v>
      </c>
      <c r="B24" s="28" t="s">
        <v>111</v>
      </c>
      <c r="C24" s="29" t="s">
        <v>66</v>
      </c>
      <c r="D24" s="44" t="s">
        <v>67</v>
      </c>
      <c r="E24" s="44" t="s">
        <v>16</v>
      </c>
      <c r="F24" s="22">
        <v>90</v>
      </c>
      <c r="G24" s="22">
        <v>80</v>
      </c>
      <c r="H24" s="23">
        <v>88</v>
      </c>
      <c r="I24" s="23">
        <v>68.8</v>
      </c>
      <c r="J24" s="35">
        <v>86.8</v>
      </c>
      <c r="K24" s="28" t="s">
        <v>17</v>
      </c>
    </row>
    <row r="25" ht="14.5" customHeight="1" spans="1:11">
      <c r="A25" s="5" t="str">
        <f>VLOOKUP(B25:B39,[1]yxcs24135403!$A$2:$B$88,2,0)</f>
        <v>114140110030368</v>
      </c>
      <c r="B25" s="28" t="s">
        <v>112</v>
      </c>
      <c r="C25" s="29" t="s">
        <v>66</v>
      </c>
      <c r="D25" s="44" t="s">
        <v>67</v>
      </c>
      <c r="E25" s="44" t="s">
        <v>16</v>
      </c>
      <c r="F25" s="22">
        <v>75</v>
      </c>
      <c r="G25" s="22">
        <v>90</v>
      </c>
      <c r="H25" s="23">
        <v>88.48</v>
      </c>
      <c r="I25" s="23">
        <v>71.088</v>
      </c>
      <c r="J25" s="35">
        <v>86.088</v>
      </c>
      <c r="K25" s="28" t="s">
        <v>17</v>
      </c>
    </row>
    <row r="26" ht="14.5" customHeight="1" spans="1:11">
      <c r="A26" s="5" t="str">
        <f>VLOOKUP(B26:B41,[1]yxcs24135403!$A$2:$B$88,2,0)</f>
        <v>114140110030335</v>
      </c>
      <c r="B26" s="28" t="s">
        <v>113</v>
      </c>
      <c r="C26" s="29" t="s">
        <v>66</v>
      </c>
      <c r="D26" s="44" t="s">
        <v>67</v>
      </c>
      <c r="E26" s="44" t="s">
        <v>16</v>
      </c>
      <c r="F26" s="22">
        <v>90</v>
      </c>
      <c r="G26" s="22">
        <v>75</v>
      </c>
      <c r="H26" s="23">
        <v>87.6</v>
      </c>
      <c r="I26" s="23">
        <v>67.56</v>
      </c>
      <c r="J26" s="35">
        <v>85.56</v>
      </c>
      <c r="K26" s="28" t="s">
        <v>17</v>
      </c>
    </row>
    <row r="27" ht="14.5" customHeight="1" spans="1:11">
      <c r="A27" s="5" t="str">
        <f>VLOOKUP(B27:B27,[1]yxcs24135403!$A$2:$B$88,2,0)</f>
        <v>114140230030583</v>
      </c>
      <c r="B27" s="43" t="s">
        <v>114</v>
      </c>
      <c r="C27" s="29" t="s">
        <v>66</v>
      </c>
      <c r="D27" s="44" t="s">
        <v>67</v>
      </c>
      <c r="E27" s="44" t="s">
        <v>43</v>
      </c>
      <c r="F27" s="22"/>
      <c r="G27" s="22"/>
      <c r="H27" s="23">
        <v>81.88</v>
      </c>
      <c r="I27" s="23"/>
      <c r="J27" s="35">
        <v>81.88</v>
      </c>
      <c r="K27" s="28" t="s">
        <v>17</v>
      </c>
    </row>
    <row r="28" ht="14.5" customHeight="1" spans="1:11">
      <c r="A28" s="5" t="str">
        <f>VLOOKUP(B28:B44,[1]yxcs24135403!$A$2:$B$88,2,0)</f>
        <v>114140110030401</v>
      </c>
      <c r="B28" s="28" t="s">
        <v>115</v>
      </c>
      <c r="C28" s="29" t="s">
        <v>66</v>
      </c>
      <c r="D28" s="44" t="s">
        <v>67</v>
      </c>
      <c r="E28" s="44" t="s">
        <v>16</v>
      </c>
      <c r="F28" s="22">
        <v>70</v>
      </c>
      <c r="G28" s="22">
        <v>70</v>
      </c>
      <c r="H28" s="23">
        <v>88.72</v>
      </c>
      <c r="I28" s="23">
        <v>67.232</v>
      </c>
      <c r="J28" s="35">
        <v>81.232</v>
      </c>
      <c r="K28" s="28" t="s">
        <v>17</v>
      </c>
    </row>
    <row r="29" ht="14.5" customHeight="1" spans="1:11">
      <c r="A29" s="5" t="str">
        <f>VLOOKUP(B29:B38,[1]yxcs24135403!$A$2:$B$88,2,0)</f>
        <v>114140110030440</v>
      </c>
      <c r="B29" s="28" t="s">
        <v>116</v>
      </c>
      <c r="C29" s="29" t="s">
        <v>66</v>
      </c>
      <c r="D29" s="44" t="s">
        <v>67</v>
      </c>
      <c r="E29" s="44" t="s">
        <v>16</v>
      </c>
      <c r="F29" s="22">
        <v>91</v>
      </c>
      <c r="G29" s="22">
        <v>70</v>
      </c>
      <c r="H29" s="23">
        <v>79.12</v>
      </c>
      <c r="I29" s="35">
        <v>61.472</v>
      </c>
      <c r="J29" s="35">
        <v>79.672</v>
      </c>
      <c r="K29" s="28" t="s">
        <v>17</v>
      </c>
    </row>
    <row r="30" ht="14.5" customHeight="1" spans="1:11">
      <c r="A30" s="5" t="str">
        <f>VLOOKUP(B30:B45,[1]yxcs24135403!$A$2:$B$88,2,0)</f>
        <v>114140110030215</v>
      </c>
      <c r="B30" s="28" t="s">
        <v>117</v>
      </c>
      <c r="C30" s="29" t="s">
        <v>66</v>
      </c>
      <c r="D30" s="44" t="s">
        <v>67</v>
      </c>
      <c r="E30" s="44" t="s">
        <v>16</v>
      </c>
      <c r="F30" s="22">
        <v>90</v>
      </c>
      <c r="G30" s="22">
        <v>90</v>
      </c>
      <c r="H30" s="48">
        <v>69.64</v>
      </c>
      <c r="I30" s="48">
        <v>59.784</v>
      </c>
      <c r="J30" s="35">
        <v>77.784</v>
      </c>
      <c r="K30" s="28" t="s">
        <v>32</v>
      </c>
    </row>
    <row r="31" spans="1:11">
      <c r="A31" s="5" t="str">
        <f>VLOOKUP(B31:B47,[1]yxcs24135403!$A$2:$B$88,2,0)</f>
        <v>114140110030277</v>
      </c>
      <c r="B31" s="28" t="s">
        <v>118</v>
      </c>
      <c r="C31" s="29" t="s">
        <v>66</v>
      </c>
      <c r="D31" s="44" t="s">
        <v>67</v>
      </c>
      <c r="E31" s="44" t="s">
        <v>16</v>
      </c>
      <c r="F31" s="22">
        <v>85</v>
      </c>
      <c r="G31" s="22">
        <v>75</v>
      </c>
      <c r="H31" s="35">
        <v>68.32</v>
      </c>
      <c r="I31" s="35">
        <v>55.992</v>
      </c>
      <c r="J31" s="35">
        <v>72.992</v>
      </c>
      <c r="K31" s="28" t="s">
        <v>32</v>
      </c>
    </row>
    <row r="34" spans="1:1">
      <c r="A34" s="49" t="s">
        <v>75</v>
      </c>
    </row>
  </sheetData>
  <mergeCells count="1">
    <mergeCell ref="A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21" sqref="$A21:$XFD21"/>
    </sheetView>
  </sheetViews>
  <sheetFormatPr defaultColWidth="9" defaultRowHeight="14.4"/>
  <cols>
    <col min="1" max="1" width="19.6296296296296" style="14" customWidth="1"/>
    <col min="2" max="2" width="12.1759259259259" style="15" customWidth="1"/>
    <col min="3" max="3" width="12" style="14" customWidth="1"/>
    <col min="4" max="4" width="17.6296296296296" style="14" customWidth="1"/>
    <col min="5" max="5" width="16.0277777777778" style="14" customWidth="1"/>
    <col min="6" max="6" width="14.1759259259259" style="14" customWidth="1"/>
    <col min="7" max="7" width="14.6296296296296" style="14" customWidth="1"/>
    <col min="8" max="9" width="14.8148148148148" style="14" customWidth="1"/>
    <col min="10" max="10" width="12.3611111111111" style="14" customWidth="1"/>
    <col min="11" max="11" width="14.3611111111111" style="16" customWidth="1"/>
    <col min="12" max="16384" width="9" style="17"/>
  </cols>
  <sheetData>
    <row r="1" ht="21" customHeight="1" spans="1:11">
      <c r="A1" s="18" t="s">
        <v>119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8" customHeight="1" spans="1:11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9" t="s">
        <v>10</v>
      </c>
      <c r="K2" s="33" t="s">
        <v>11</v>
      </c>
    </row>
    <row r="3" spans="1:11">
      <c r="A3" s="5" t="str">
        <f>VLOOKUP(B3:B18,[2]yxcs24135403!$A$2:$B$88,2,0)</f>
        <v>114140110030127</v>
      </c>
      <c r="B3" s="21" t="s">
        <v>120</v>
      </c>
      <c r="C3" s="64" t="s">
        <v>14</v>
      </c>
      <c r="D3" s="5" t="s">
        <v>15</v>
      </c>
      <c r="E3" s="5" t="s">
        <v>16</v>
      </c>
      <c r="F3" s="22">
        <v>88</v>
      </c>
      <c r="G3" s="22">
        <v>88</v>
      </c>
      <c r="H3" s="23">
        <v>84.88</v>
      </c>
      <c r="I3" s="23">
        <v>68.528</v>
      </c>
      <c r="J3" s="9">
        <v>86.128</v>
      </c>
      <c r="K3" s="28" t="s">
        <v>17</v>
      </c>
    </row>
    <row r="4" spans="1:11">
      <c r="A4" s="5" t="str">
        <f>VLOOKUP(B4:B20,[2]yxcs24135403!$A$2:$B$88,2,0)</f>
        <v>114140110030230</v>
      </c>
      <c r="B4" s="24" t="s">
        <v>121</v>
      </c>
      <c r="C4" s="64" t="s">
        <v>14</v>
      </c>
      <c r="D4" s="5" t="s">
        <v>15</v>
      </c>
      <c r="E4" s="5" t="s">
        <v>16</v>
      </c>
      <c r="F4" s="22">
        <v>90</v>
      </c>
      <c r="G4" s="22">
        <v>75</v>
      </c>
      <c r="H4" s="23">
        <v>86</v>
      </c>
      <c r="I4" s="23">
        <v>66.6</v>
      </c>
      <c r="J4" s="9">
        <v>84.6</v>
      </c>
      <c r="K4" s="28" t="s">
        <v>17</v>
      </c>
    </row>
    <row r="5" spans="1:11">
      <c r="A5" s="5" t="str">
        <f>VLOOKUP(B5:B20,[2]yxcs24135403!$A$2:$B$88,2,0)</f>
        <v>114140110030082</v>
      </c>
      <c r="B5" s="21" t="s">
        <v>122</v>
      </c>
      <c r="C5" s="64" t="s">
        <v>14</v>
      </c>
      <c r="D5" s="5" t="s">
        <v>15</v>
      </c>
      <c r="E5" s="5" t="s">
        <v>16</v>
      </c>
      <c r="F5" s="22">
        <v>89</v>
      </c>
      <c r="G5" s="22">
        <v>80</v>
      </c>
      <c r="H5" s="23">
        <v>82.2</v>
      </c>
      <c r="I5" s="23">
        <v>65.32</v>
      </c>
      <c r="J5" s="9">
        <v>83.12</v>
      </c>
      <c r="K5" s="28" t="s">
        <v>17</v>
      </c>
    </row>
    <row r="6" spans="1:11">
      <c r="A6" s="5" t="str">
        <f>VLOOKUP(B6:B22,[2]yxcs24135403!$A$2:$B$88,2,0)</f>
        <v>114140110030283</v>
      </c>
      <c r="B6" s="21" t="s">
        <v>123</v>
      </c>
      <c r="C6" s="64" t="s">
        <v>14</v>
      </c>
      <c r="D6" s="5" t="s">
        <v>15</v>
      </c>
      <c r="E6" s="5" t="s">
        <v>16</v>
      </c>
      <c r="F6" s="22">
        <v>84</v>
      </c>
      <c r="G6" s="22">
        <v>88</v>
      </c>
      <c r="H6" s="23">
        <v>80.6</v>
      </c>
      <c r="I6" s="23">
        <v>65.96</v>
      </c>
      <c r="J6" s="9">
        <v>82.76</v>
      </c>
      <c r="K6" s="28" t="s">
        <v>17</v>
      </c>
    </row>
    <row r="7" spans="1:11">
      <c r="A7" s="5" t="str">
        <f>VLOOKUP(B7:B21,[2]yxcs24135403!$A$2:$B$88,2,0)</f>
        <v>114140110030081</v>
      </c>
      <c r="B7" s="21" t="s">
        <v>124</v>
      </c>
      <c r="C7" s="64" t="s">
        <v>14</v>
      </c>
      <c r="D7" s="5" t="s">
        <v>15</v>
      </c>
      <c r="E7" s="5" t="s">
        <v>16</v>
      </c>
      <c r="F7" s="22">
        <v>88</v>
      </c>
      <c r="G7" s="22">
        <v>60</v>
      </c>
      <c r="H7" s="23">
        <v>87.64</v>
      </c>
      <c r="I7" s="23">
        <v>64.584</v>
      </c>
      <c r="J7" s="9">
        <v>82.184</v>
      </c>
      <c r="K7" s="28" t="s">
        <v>17</v>
      </c>
    </row>
    <row r="8" spans="1:11">
      <c r="A8" s="5" t="str">
        <f>VLOOKUP(B8:B22,[2]yxcs24135403!$A$2:$B$88,2,0)</f>
        <v>114140110030476</v>
      </c>
      <c r="B8" s="21" t="s">
        <v>125</v>
      </c>
      <c r="C8" s="64" t="s">
        <v>14</v>
      </c>
      <c r="D8" s="5" t="s">
        <v>15</v>
      </c>
      <c r="E8" s="5" t="s">
        <v>16</v>
      </c>
      <c r="F8" s="22">
        <v>89</v>
      </c>
      <c r="G8" s="22">
        <v>90</v>
      </c>
      <c r="H8" s="23">
        <v>71.96</v>
      </c>
      <c r="I8" s="23">
        <v>61.176</v>
      </c>
      <c r="J8" s="9">
        <v>78.976</v>
      </c>
      <c r="K8" s="28" t="s">
        <v>32</v>
      </c>
    </row>
    <row r="9" spans="1:11">
      <c r="A9" s="5" t="str">
        <f>VLOOKUP(B9:B19,[2]yxcs24135403!$A$2:$B$88,2,0)</f>
        <v>114140110030366</v>
      </c>
      <c r="B9" s="21" t="s">
        <v>126</v>
      </c>
      <c r="C9" s="64" t="s">
        <v>14</v>
      </c>
      <c r="D9" s="5" t="s">
        <v>15</v>
      </c>
      <c r="E9" s="5" t="s">
        <v>16</v>
      </c>
      <c r="F9" s="22">
        <v>93</v>
      </c>
      <c r="G9" s="22">
        <v>58</v>
      </c>
      <c r="H9" s="23">
        <v>72.52</v>
      </c>
      <c r="I9" s="23">
        <v>55.112</v>
      </c>
      <c r="J9" s="9">
        <v>73.712</v>
      </c>
      <c r="K9" s="28" t="s">
        <v>32</v>
      </c>
    </row>
    <row r="11" ht="19" customHeight="1" spans="1:11">
      <c r="A11" s="19" t="s">
        <v>1</v>
      </c>
      <c r="B11" s="20" t="s">
        <v>2</v>
      </c>
      <c r="C11" s="19" t="s">
        <v>3</v>
      </c>
      <c r="D11" s="19" t="s">
        <v>4</v>
      </c>
      <c r="E11" s="19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19" t="s">
        <v>10</v>
      </c>
      <c r="K11" s="19" t="s">
        <v>11</v>
      </c>
    </row>
    <row r="12" spans="1:11">
      <c r="A12" s="5" t="str">
        <f>VLOOKUP(B12:B29,[2]yxcs24135403!$A$2:$B$88,2,0)</f>
        <v>114140230030519</v>
      </c>
      <c r="B12" s="21" t="s">
        <v>127</v>
      </c>
      <c r="C12" s="64" t="s">
        <v>14</v>
      </c>
      <c r="D12" s="5" t="s">
        <v>15</v>
      </c>
      <c r="E12" s="5" t="s">
        <v>43</v>
      </c>
      <c r="F12" s="25"/>
      <c r="G12" s="25"/>
      <c r="H12" s="26">
        <v>89.12</v>
      </c>
      <c r="I12" s="34"/>
      <c r="J12" s="26">
        <v>89.12</v>
      </c>
      <c r="K12" s="28" t="s">
        <v>17</v>
      </c>
    </row>
    <row r="13" spans="1:11">
      <c r="A13" s="5" t="str">
        <f>VLOOKUP(B13:B30,[2]yxcs24135403!$A$2:$B$88,2,0)</f>
        <v>114140230030525</v>
      </c>
      <c r="B13" s="21" t="s">
        <v>128</v>
      </c>
      <c r="C13" s="64" t="s">
        <v>14</v>
      </c>
      <c r="D13" s="5" t="s">
        <v>15</v>
      </c>
      <c r="E13" s="5" t="s">
        <v>43</v>
      </c>
      <c r="F13" s="25"/>
      <c r="G13" s="25"/>
      <c r="H13" s="26">
        <v>81.92</v>
      </c>
      <c r="I13" s="34"/>
      <c r="J13" s="26">
        <v>81.92</v>
      </c>
      <c r="K13" s="28" t="s">
        <v>17</v>
      </c>
    </row>
    <row r="15" ht="22" customHeight="1" spans="1:11">
      <c r="A15" s="19" t="s">
        <v>1</v>
      </c>
      <c r="B15" s="20" t="s">
        <v>2</v>
      </c>
      <c r="C15" s="19" t="s">
        <v>3</v>
      </c>
      <c r="D15" s="19" t="s">
        <v>4</v>
      </c>
      <c r="E15" s="19" t="s">
        <v>5</v>
      </c>
      <c r="F15" s="2" t="s">
        <v>6</v>
      </c>
      <c r="G15" s="2" t="s">
        <v>7</v>
      </c>
      <c r="H15" s="27" t="s">
        <v>8</v>
      </c>
      <c r="I15" s="2" t="s">
        <v>9</v>
      </c>
      <c r="J15" s="19" t="s">
        <v>10</v>
      </c>
      <c r="K15" s="33" t="s">
        <v>11</v>
      </c>
    </row>
    <row r="16" ht="15" customHeight="1" spans="1:11">
      <c r="A16" s="5" t="str">
        <f>VLOOKUP(B16:B36,[2]yxcs24135403!$A$2:$B$88,2,0)</f>
        <v>114140110030040</v>
      </c>
      <c r="B16" s="28" t="s">
        <v>129</v>
      </c>
      <c r="C16" s="5" t="s">
        <v>66</v>
      </c>
      <c r="D16" s="5" t="s">
        <v>67</v>
      </c>
      <c r="E16" s="5" t="s">
        <v>16</v>
      </c>
      <c r="F16" s="29">
        <v>95</v>
      </c>
      <c r="G16" s="22">
        <v>85</v>
      </c>
      <c r="H16" s="12">
        <v>88.4</v>
      </c>
      <c r="I16" s="12">
        <v>70.04</v>
      </c>
      <c r="J16" s="35">
        <v>89.04</v>
      </c>
      <c r="K16" s="28" t="s">
        <v>17</v>
      </c>
    </row>
    <row r="17" spans="1:11">
      <c r="A17" s="5" t="str">
        <f>VLOOKUP(B17:B37,[2]yxcs24135403!$A$2:$B$88,2,0)</f>
        <v>114140110030383</v>
      </c>
      <c r="B17" s="30" t="s">
        <v>130</v>
      </c>
      <c r="C17" s="5" t="s">
        <v>66</v>
      </c>
      <c r="D17" s="5" t="s">
        <v>67</v>
      </c>
      <c r="E17" s="5" t="s">
        <v>16</v>
      </c>
      <c r="F17" s="31">
        <v>86</v>
      </c>
      <c r="G17" s="32">
        <v>70</v>
      </c>
      <c r="H17" s="26">
        <v>85</v>
      </c>
      <c r="I17" s="26">
        <v>65</v>
      </c>
      <c r="J17" s="26">
        <v>82.2</v>
      </c>
      <c r="K17" s="28" t="s">
        <v>17</v>
      </c>
    </row>
    <row r="18" spans="1:11">
      <c r="A18" s="5" t="str">
        <f>VLOOKUP(B18:B38,[2]yxcs24135403!$A$2:$B$88,2,0)</f>
        <v>114140110030484</v>
      </c>
      <c r="B18" s="28" t="s">
        <v>131</v>
      </c>
      <c r="C18" s="5" t="s">
        <v>66</v>
      </c>
      <c r="D18" s="5" t="s">
        <v>67</v>
      </c>
      <c r="E18" s="5" t="s">
        <v>16</v>
      </c>
      <c r="F18" s="29">
        <v>72</v>
      </c>
      <c r="G18" s="22">
        <v>83</v>
      </c>
      <c r="H18" s="26">
        <v>81.3333333333333</v>
      </c>
      <c r="I18" s="26">
        <v>65.4</v>
      </c>
      <c r="J18" s="26">
        <v>79.8</v>
      </c>
      <c r="K18" s="28" t="s">
        <v>17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E23" sqref="E23"/>
    </sheetView>
  </sheetViews>
  <sheetFormatPr defaultColWidth="8.81481481481481" defaultRowHeight="14.4"/>
  <cols>
    <col min="1" max="1" width="18.4537037037037" customWidth="1"/>
    <col min="2" max="2" width="11.4537037037037" customWidth="1"/>
    <col min="3" max="3" width="16.6296296296296" customWidth="1"/>
    <col min="4" max="4" width="19.8148148148148" customWidth="1"/>
    <col min="5" max="5" width="17.1018518518519" customWidth="1"/>
    <col min="6" max="6" width="16.5462962962963" customWidth="1"/>
    <col min="7" max="7" width="16.7222222222222" customWidth="1"/>
    <col min="8" max="9" width="14.9074074074074" customWidth="1"/>
    <col min="10" max="10" width="14.8148148148148" customWidth="1"/>
    <col min="11" max="11" width="15.8148148148148" customWidth="1"/>
  </cols>
  <sheetData>
    <row r="1" ht="24" customHeight="1" spans="1:1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1" t="s">
        <v>11</v>
      </c>
    </row>
    <row r="3" ht="14.5" customHeight="1" spans="1:11">
      <c r="A3" s="3" t="s">
        <v>133</v>
      </c>
      <c r="B3" s="4" t="s">
        <v>134</v>
      </c>
      <c r="C3" s="64" t="s">
        <v>14</v>
      </c>
      <c r="D3" s="5" t="s">
        <v>15</v>
      </c>
      <c r="E3" s="5" t="s">
        <v>16</v>
      </c>
      <c r="F3" s="5">
        <v>81</v>
      </c>
      <c r="G3" s="5">
        <v>90</v>
      </c>
      <c r="H3" s="6">
        <v>93.8</v>
      </c>
      <c r="I3" s="12">
        <v>74.28</v>
      </c>
      <c r="J3" s="12">
        <v>90.48</v>
      </c>
      <c r="K3" s="5" t="s">
        <v>17</v>
      </c>
    </row>
    <row r="4" ht="15.5" customHeight="1" spans="1:11">
      <c r="A4" s="3" t="s">
        <v>135</v>
      </c>
      <c r="B4" s="4" t="s">
        <v>136</v>
      </c>
      <c r="C4" s="64" t="s">
        <v>14</v>
      </c>
      <c r="D4" s="5" t="s">
        <v>15</v>
      </c>
      <c r="E4" s="5" t="s">
        <v>16</v>
      </c>
      <c r="F4" s="5">
        <v>87</v>
      </c>
      <c r="G4" s="5">
        <v>85</v>
      </c>
      <c r="H4" s="6">
        <v>92</v>
      </c>
      <c r="I4" s="12">
        <v>72.2</v>
      </c>
      <c r="J4" s="12">
        <v>89.6</v>
      </c>
      <c r="K4" s="5" t="s">
        <v>17</v>
      </c>
    </row>
    <row r="5" ht="14.5" customHeight="1" spans="1:11">
      <c r="A5" s="3" t="s">
        <v>137</v>
      </c>
      <c r="B5" s="4" t="s">
        <v>138</v>
      </c>
      <c r="C5" s="64" t="s">
        <v>14</v>
      </c>
      <c r="D5" s="5" t="s">
        <v>15</v>
      </c>
      <c r="E5" s="5" t="s">
        <v>16</v>
      </c>
      <c r="F5" s="5">
        <v>89</v>
      </c>
      <c r="G5" s="5">
        <v>80</v>
      </c>
      <c r="H5" s="6">
        <v>92.5</v>
      </c>
      <c r="I5" s="12">
        <v>71.5</v>
      </c>
      <c r="J5" s="12">
        <v>89.3</v>
      </c>
      <c r="K5" s="5" t="s">
        <v>17</v>
      </c>
    </row>
    <row r="6" ht="14.5" customHeight="1" spans="1:11">
      <c r="A6" s="3" t="s">
        <v>139</v>
      </c>
      <c r="B6" s="4" t="s">
        <v>140</v>
      </c>
      <c r="C6" s="64" t="s">
        <v>14</v>
      </c>
      <c r="D6" s="5" t="s">
        <v>15</v>
      </c>
      <c r="E6" s="5" t="s">
        <v>16</v>
      </c>
      <c r="F6" s="5">
        <v>74</v>
      </c>
      <c r="G6" s="5">
        <v>90</v>
      </c>
      <c r="H6" s="6">
        <v>92.28</v>
      </c>
      <c r="I6" s="12">
        <v>73.368</v>
      </c>
      <c r="J6" s="12">
        <v>88.168</v>
      </c>
      <c r="K6" s="5" t="s">
        <v>17</v>
      </c>
    </row>
    <row r="7" ht="14.5" customHeight="1" spans="1:11">
      <c r="A7" s="3" t="s">
        <v>141</v>
      </c>
      <c r="B7" s="4" t="s">
        <v>142</v>
      </c>
      <c r="C7" s="5" t="s">
        <v>143</v>
      </c>
      <c r="D7" s="5" t="s">
        <v>144</v>
      </c>
      <c r="E7" s="5" t="s">
        <v>16</v>
      </c>
      <c r="F7" s="5">
        <v>87</v>
      </c>
      <c r="G7" s="5">
        <v>75</v>
      </c>
      <c r="H7" s="6">
        <v>88.8</v>
      </c>
      <c r="I7" s="12">
        <v>68.28</v>
      </c>
      <c r="J7" s="12">
        <v>85.68</v>
      </c>
      <c r="K7" s="5" t="s">
        <v>17</v>
      </c>
    </row>
    <row r="8" ht="14.5" customHeight="1" spans="1:11">
      <c r="A8" s="3" t="s">
        <v>145</v>
      </c>
      <c r="B8" s="4" t="s">
        <v>146</v>
      </c>
      <c r="C8" s="64" t="s">
        <v>14</v>
      </c>
      <c r="D8" s="5" t="s">
        <v>15</v>
      </c>
      <c r="E8" s="5" t="s">
        <v>16</v>
      </c>
      <c r="F8" s="5">
        <v>89</v>
      </c>
      <c r="G8" s="5">
        <v>75</v>
      </c>
      <c r="H8" s="6">
        <v>86.3</v>
      </c>
      <c r="I8" s="12">
        <v>66.78</v>
      </c>
      <c r="J8" s="12">
        <v>84.58</v>
      </c>
      <c r="K8" s="5" t="s">
        <v>17</v>
      </c>
    </row>
    <row r="9" ht="14.5" customHeight="1" spans="1:11">
      <c r="A9" s="3" t="s">
        <v>147</v>
      </c>
      <c r="B9" s="4" t="s">
        <v>148</v>
      </c>
      <c r="C9" s="64" t="s">
        <v>14</v>
      </c>
      <c r="D9" s="5" t="s">
        <v>15</v>
      </c>
      <c r="E9" s="5" t="s">
        <v>16</v>
      </c>
      <c r="F9" s="5">
        <v>67</v>
      </c>
      <c r="G9" s="5">
        <v>71</v>
      </c>
      <c r="H9" s="7">
        <v>84.2</v>
      </c>
      <c r="I9" s="13">
        <v>64.72</v>
      </c>
      <c r="J9" s="13">
        <v>78.12</v>
      </c>
      <c r="K9" s="5" t="s">
        <v>17</v>
      </c>
    </row>
    <row r="10" ht="14.5" customHeight="1" spans="1:11">
      <c r="A10" s="3" t="s">
        <v>149</v>
      </c>
      <c r="B10" s="4" t="s">
        <v>150</v>
      </c>
      <c r="C10" s="64" t="s">
        <v>14</v>
      </c>
      <c r="D10" s="5" t="s">
        <v>15</v>
      </c>
      <c r="E10" s="5" t="s">
        <v>16</v>
      </c>
      <c r="F10" s="5">
        <v>65</v>
      </c>
      <c r="G10" s="5">
        <v>80</v>
      </c>
      <c r="H10" s="7">
        <v>76.7</v>
      </c>
      <c r="I10" s="13">
        <v>62.02</v>
      </c>
      <c r="J10" s="13">
        <v>75.02</v>
      </c>
      <c r="K10" s="5" t="s">
        <v>32</v>
      </c>
    </row>
    <row r="12" ht="17" customHeight="1" spans="1:11">
      <c r="A12" s="2" t="s">
        <v>1</v>
      </c>
      <c r="B12" s="8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</row>
    <row r="13" spans="1:11">
      <c r="A13" s="3" t="s">
        <v>151</v>
      </c>
      <c r="B13" s="4" t="s">
        <v>152</v>
      </c>
      <c r="C13" s="64" t="s">
        <v>14</v>
      </c>
      <c r="D13" s="5" t="s">
        <v>15</v>
      </c>
      <c r="E13" s="5" t="s">
        <v>43</v>
      </c>
      <c r="F13" s="9"/>
      <c r="G13" s="9"/>
      <c r="H13" s="6">
        <v>90</v>
      </c>
      <c r="I13" s="6"/>
      <c r="J13" s="6">
        <v>90</v>
      </c>
      <c r="K13" s="5" t="s">
        <v>17</v>
      </c>
    </row>
    <row r="14" spans="1:11">
      <c r="A14" s="3" t="s">
        <v>153</v>
      </c>
      <c r="B14" s="4" t="s">
        <v>154</v>
      </c>
      <c r="C14" s="64" t="s">
        <v>14</v>
      </c>
      <c r="D14" s="5" t="s">
        <v>15</v>
      </c>
      <c r="E14" s="5" t="s">
        <v>43</v>
      </c>
      <c r="F14" s="9"/>
      <c r="G14" s="9"/>
      <c r="H14" s="6">
        <v>89.8</v>
      </c>
      <c r="I14" s="7"/>
      <c r="J14" s="6">
        <v>89.8</v>
      </c>
      <c r="K14" s="5" t="s">
        <v>17</v>
      </c>
    </row>
    <row r="16" ht="18" customHeight="1" spans="1:1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11" t="s">
        <v>11</v>
      </c>
    </row>
    <row r="17" spans="1:11">
      <c r="A17" s="3" t="s">
        <v>155</v>
      </c>
      <c r="B17" s="4" t="s">
        <v>156</v>
      </c>
      <c r="C17" s="5" t="s">
        <v>157</v>
      </c>
      <c r="D17" s="5" t="s">
        <v>158</v>
      </c>
      <c r="E17" s="5" t="s">
        <v>16</v>
      </c>
      <c r="F17" s="5">
        <v>88</v>
      </c>
      <c r="G17" s="5">
        <v>70</v>
      </c>
      <c r="H17" s="7">
        <v>88.5</v>
      </c>
      <c r="I17" s="13">
        <v>67.1</v>
      </c>
      <c r="J17" s="13">
        <v>84.7</v>
      </c>
      <c r="K17" s="5" t="s">
        <v>17</v>
      </c>
    </row>
    <row r="18" spans="1:11">
      <c r="A18" s="3" t="s">
        <v>159</v>
      </c>
      <c r="B18" s="4" t="s">
        <v>160</v>
      </c>
      <c r="C18" s="5" t="s">
        <v>157</v>
      </c>
      <c r="D18" s="5" t="s">
        <v>158</v>
      </c>
      <c r="E18" s="5" t="s">
        <v>16</v>
      </c>
      <c r="F18" s="5">
        <v>87</v>
      </c>
      <c r="G18" s="5">
        <v>85</v>
      </c>
      <c r="H18" s="10">
        <v>83.6</v>
      </c>
      <c r="I18" s="9">
        <v>67.16</v>
      </c>
      <c r="J18" s="9">
        <v>84.56</v>
      </c>
      <c r="K18" s="5" t="s">
        <v>17</v>
      </c>
    </row>
    <row r="19" spans="1:11">
      <c r="A19" s="3" t="s">
        <v>161</v>
      </c>
      <c r="B19" s="4" t="s">
        <v>162</v>
      </c>
      <c r="C19" s="5" t="s">
        <v>157</v>
      </c>
      <c r="D19" s="5" t="s">
        <v>158</v>
      </c>
      <c r="E19" s="5" t="s">
        <v>16</v>
      </c>
      <c r="F19" s="5">
        <v>86</v>
      </c>
      <c r="G19" s="5">
        <v>90</v>
      </c>
      <c r="H19" s="10">
        <v>77.2</v>
      </c>
      <c r="I19" s="9">
        <v>64.32</v>
      </c>
      <c r="J19" s="9">
        <v>81.52</v>
      </c>
      <c r="K19" s="5" t="s">
        <v>17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2021-06-17T00:15:59Z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BC20C70AF4D44A05BCFE3A0845AC1482</vt:lpwstr>
  </property>
</Properties>
</file>