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化学工艺系-学硕" sheetId="17" r:id="rId1"/>
    <sheet name="化学工艺系-专硕" sheetId="18" r:id="rId2"/>
    <sheet name="化学工程系-学硕" sheetId="12" r:id="rId3"/>
    <sheet name="化学工程系-专硕" sheetId="22" r:id="rId4"/>
    <sheet name="能源与催化系-学硕" sheetId="15" r:id="rId5"/>
    <sheet name="能源与催化系-专硕" sheetId="16" r:id="rId6"/>
    <sheet name="提高采收率-学硕" sheetId="20" r:id="rId7"/>
    <sheet name="提高采收率-专硕" sheetId="21" r:id="rId8"/>
    <sheet name="环境科学与工程-学硕" sheetId="8" r:id="rId9"/>
    <sheet name="环境工程-专硕" sheetId="7" r:id="rId10"/>
    <sheet name="环境工程-非全日制" sheetId="10" r:id="rId11"/>
    <sheet name="工程管理" sheetId="11" r:id="rId12"/>
    <sheet name="退役大学生计划" sheetId="19" r:id="rId13"/>
  </sheets>
  <definedNames>
    <definedName name="_xlnm._FilterDatabase" localSheetId="0" hidden="1">'化学工艺系-学硕'!$A$3:$K$61</definedName>
    <definedName name="_xlnm._FilterDatabase" localSheetId="4" hidden="1">'能源与催化系-学硕'!$A$1:$K$1</definedName>
    <definedName name="_xlnm._FilterDatabase" localSheetId="7" hidden="1">'提高采收率-专硕'!$A$3:$K$3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<sst xmlns="http://schemas.openxmlformats.org/spreadsheetml/2006/main" count="1669" uniqueCount="693">
  <si>
    <r>
      <rPr>
        <sz val="12"/>
        <rFont val="宋体"/>
        <charset val="134"/>
      </rPr>
      <t>化学工程与环境学院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级全日制硕士研究生复试成绩汇总暨拟录取名单统计表</t>
    </r>
  </si>
  <si>
    <r>
      <t>复试小组名称：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化学工艺系（学术型）</t>
    </r>
  </si>
  <si>
    <t>序号</t>
  </si>
  <si>
    <t>考生编号</t>
  </si>
  <si>
    <t>姓名</t>
  </si>
  <si>
    <t>面试专业成绩</t>
  </si>
  <si>
    <t>面试英语成绩</t>
  </si>
  <si>
    <t>复试成绩</t>
  </si>
  <si>
    <t>初试成绩</t>
  </si>
  <si>
    <t>总成绩</t>
  </si>
  <si>
    <t>是否拟录取</t>
  </si>
  <si>
    <t>拟录取专业</t>
  </si>
  <si>
    <r>
      <rPr>
        <sz val="11"/>
        <color theme="1"/>
        <rFont val="宋体"/>
        <charset val="134"/>
      </rPr>
      <t>考生来源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推免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统考</t>
    </r>
    <r>
      <rPr>
        <sz val="11"/>
        <color theme="1"/>
        <rFont val="Times New Roman"/>
        <charset val="134"/>
      </rPr>
      <t>)</t>
    </r>
  </si>
  <si>
    <t>114144137014473</t>
  </si>
  <si>
    <t>韩磊</t>
  </si>
  <si>
    <t>是</t>
  </si>
  <si>
    <t>化学工程与技术</t>
  </si>
  <si>
    <t>统考</t>
  </si>
  <si>
    <t>114144151146269</t>
  </si>
  <si>
    <t>黄盼</t>
  </si>
  <si>
    <t>114144146036055</t>
  </si>
  <si>
    <t>黄坤源</t>
  </si>
  <si>
    <t>114144141325486</t>
  </si>
  <si>
    <t>宋淼鑫</t>
  </si>
  <si>
    <t>114144113302844</t>
  </si>
  <si>
    <t>程奥飞</t>
  </si>
  <si>
    <t>114144111642098</t>
  </si>
  <si>
    <t>杨丛庆</t>
  </si>
  <si>
    <t>114144132113943</t>
  </si>
  <si>
    <t>张宇航</t>
  </si>
  <si>
    <t>114144137034672</t>
  </si>
  <si>
    <t>王静</t>
  </si>
  <si>
    <t>114144114053144</t>
  </si>
  <si>
    <t>王旭</t>
  </si>
  <si>
    <t>114144111641866</t>
  </si>
  <si>
    <t>苗橦</t>
  </si>
  <si>
    <t>114144111642102</t>
  </si>
  <si>
    <t>朱映之</t>
  </si>
  <si>
    <t>114144111641358</t>
  </si>
  <si>
    <t>吴钦炀</t>
  </si>
  <si>
    <t>114144137034662</t>
  </si>
  <si>
    <t>常怡琳</t>
  </si>
  <si>
    <t>114144137034665</t>
  </si>
  <si>
    <t>李甜甜</t>
  </si>
  <si>
    <t>114144111641367</t>
  </si>
  <si>
    <t>涂小宇</t>
  </si>
  <si>
    <t>114144141345521</t>
  </si>
  <si>
    <t>牛梦然</t>
  </si>
  <si>
    <t>114144165347479</t>
  </si>
  <si>
    <t>杨雨凡</t>
  </si>
  <si>
    <t>114144111641873</t>
  </si>
  <si>
    <t>李佳岩</t>
  </si>
  <si>
    <t>114144151146276</t>
  </si>
  <si>
    <t>姚瑶</t>
  </si>
  <si>
    <t>114144151146275</t>
  </si>
  <si>
    <t>谢文婷</t>
  </si>
  <si>
    <t>114144132204024</t>
  </si>
  <si>
    <t>柏毅</t>
  </si>
  <si>
    <t>114144137155123</t>
  </si>
  <si>
    <t>张明慧</t>
  </si>
  <si>
    <t>114144122073694</t>
  </si>
  <si>
    <t>陈禾</t>
  </si>
  <si>
    <t>114144141205443</t>
  </si>
  <si>
    <t>黄志丹</t>
  </si>
  <si>
    <t>114144113092652</t>
  </si>
  <si>
    <t>白亚鹏</t>
  </si>
  <si>
    <t>114144137094954</t>
  </si>
  <si>
    <t>王赫</t>
  </si>
  <si>
    <t>114144111641634</t>
  </si>
  <si>
    <t>吉鲁东</t>
  </si>
  <si>
    <t>114144123103778</t>
  </si>
  <si>
    <t>刘琪</t>
  </si>
  <si>
    <t>114144111641476</t>
  </si>
  <si>
    <t>邓洪熙</t>
  </si>
  <si>
    <t>114144151086194</t>
  </si>
  <si>
    <t>向乾坤</t>
  </si>
  <si>
    <t>114144151116257</t>
  </si>
  <si>
    <t>吴昊</t>
  </si>
  <si>
    <t>114144111642086</t>
  </si>
  <si>
    <t>曹高源</t>
  </si>
  <si>
    <t>114144113302847</t>
  </si>
  <si>
    <t>郭佳娜</t>
  </si>
  <si>
    <t>114144151516340</t>
  </si>
  <si>
    <t>孙秋</t>
  </si>
  <si>
    <t>114144111641466</t>
  </si>
  <si>
    <t>许坤环</t>
  </si>
  <si>
    <t>114144137024588</t>
  </si>
  <si>
    <t>张琮菡</t>
  </si>
  <si>
    <t>114144164046884</t>
  </si>
  <si>
    <t>覃舒琦</t>
  </si>
  <si>
    <t>114144141325485</t>
  </si>
  <si>
    <t>史淑颖</t>
  </si>
  <si>
    <t>114144161446734</t>
  </si>
  <si>
    <t>刘茜</t>
  </si>
  <si>
    <t>114144137074847</t>
  </si>
  <si>
    <t>刘斌</t>
  </si>
  <si>
    <t>114144111642065</t>
  </si>
  <si>
    <t>孙鑫洋</t>
  </si>
  <si>
    <t>114144161036567</t>
  </si>
  <si>
    <t>谢晓娟</t>
  </si>
  <si>
    <t>114144161036570</t>
  </si>
  <si>
    <t>郑婷</t>
  </si>
  <si>
    <t>114144141045270</t>
  </si>
  <si>
    <t>何彝昕</t>
  </si>
  <si>
    <t>114144141135374</t>
  </si>
  <si>
    <t>李双睿</t>
  </si>
  <si>
    <t>114144134064199</t>
  </si>
  <si>
    <t>徐文佳</t>
  </si>
  <si>
    <t>114144111641891</t>
  </si>
  <si>
    <t>徐阳</t>
  </si>
  <si>
    <t>114144142405823</t>
  </si>
  <si>
    <t>康文博</t>
  </si>
  <si>
    <t>114144132163990</t>
  </si>
  <si>
    <t>田汀</t>
  </si>
  <si>
    <t>114144137175177</t>
  </si>
  <si>
    <t>程露</t>
  </si>
  <si>
    <t>候补</t>
  </si>
  <si>
    <t>114144137155116</t>
  </si>
  <si>
    <t>秦飞</t>
  </si>
  <si>
    <t>114144146036056</t>
  </si>
  <si>
    <t>郑黄江</t>
  </si>
  <si>
    <t>否</t>
  </si>
  <si>
    <t>114144151146274</t>
  </si>
  <si>
    <t>吴钰熙</t>
  </si>
  <si>
    <t>114144112402434</t>
  </si>
  <si>
    <t>李晓冉</t>
  </si>
  <si>
    <t>114144113463016</t>
  </si>
  <si>
    <t>王畅</t>
  </si>
  <si>
    <t>114144151336301</t>
  </si>
  <si>
    <t>刘嘉欣</t>
  </si>
  <si>
    <t>114144141055294</t>
  </si>
  <si>
    <t>姜静茹</t>
  </si>
  <si>
    <t>备注：如果排名靠前的考生放弃或失去拟录取资格，按照候补名单的顺序依次递补。</t>
  </si>
  <si>
    <r>
      <rPr>
        <sz val="12"/>
        <rFont val="宋体"/>
        <charset val="134"/>
      </rPr>
      <t>化学工程与环境学院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级全日制专业学位硕士研究生复试成绩汇总暨拟录取名单统计表</t>
    </r>
  </si>
  <si>
    <t>复试小组名称：化学工艺系（专业型）</t>
  </si>
  <si>
    <t>114144113302868</t>
  </si>
  <si>
    <t>张瑜</t>
  </si>
  <si>
    <t>化学工程</t>
  </si>
  <si>
    <t>114144137024576</t>
  </si>
  <si>
    <t>王健</t>
  </si>
  <si>
    <t>114144113302852</t>
  </si>
  <si>
    <t>李硕</t>
  </si>
  <si>
    <t>114144113302848</t>
  </si>
  <si>
    <t>郭家宝</t>
  </si>
  <si>
    <t>114144121103486</t>
  </si>
  <si>
    <t>郝洋洋</t>
  </si>
  <si>
    <t>114144137155120</t>
  </si>
  <si>
    <t>王亿新</t>
  </si>
  <si>
    <t>114144121103502</t>
  </si>
  <si>
    <t>徐晨曦</t>
  </si>
  <si>
    <t>114144114053143</t>
  </si>
  <si>
    <t>石晓林</t>
  </si>
  <si>
    <t>114144134614273</t>
  </si>
  <si>
    <t>汪一文</t>
  </si>
  <si>
    <t>114144137165157</t>
  </si>
  <si>
    <t>郭晓羽</t>
  </si>
  <si>
    <t>114144142285770</t>
  </si>
  <si>
    <t>刘宇希</t>
  </si>
  <si>
    <t>114144134634284</t>
  </si>
  <si>
    <t>王传明</t>
  </si>
  <si>
    <t>114144113302867</t>
  </si>
  <si>
    <t>张宗佳</t>
  </si>
  <si>
    <t>114144136014360</t>
  </si>
  <si>
    <t>胡志远</t>
  </si>
  <si>
    <t>114144113172760</t>
  </si>
  <si>
    <t>武梦月</t>
  </si>
  <si>
    <t>114144137175178</t>
  </si>
  <si>
    <t>段学艺</t>
  </si>
  <si>
    <t>114144137084904</t>
  </si>
  <si>
    <t>马骁</t>
  </si>
  <si>
    <t>114144121093451</t>
  </si>
  <si>
    <t>张玉泽</t>
  </si>
  <si>
    <t>114144137034681</t>
  </si>
  <si>
    <t>郑志国</t>
  </si>
  <si>
    <t>114144141325484</t>
  </si>
  <si>
    <t>靳俊豪</t>
  </si>
  <si>
    <t>114144114123214</t>
  </si>
  <si>
    <t>吴杰</t>
  </si>
  <si>
    <t>114144113302861</t>
  </si>
  <si>
    <t>史占浩</t>
  </si>
  <si>
    <t>114144113523077</t>
  </si>
  <si>
    <t>刘博洋</t>
  </si>
  <si>
    <t>114144113593121</t>
  </si>
  <si>
    <t>邱红</t>
  </si>
  <si>
    <t>114144137034667</t>
  </si>
  <si>
    <t>刘亚威</t>
  </si>
  <si>
    <t>114144113302845</t>
  </si>
  <si>
    <t>冯瑞景</t>
  </si>
  <si>
    <t>114144137024590</t>
  </si>
  <si>
    <t>赵倩</t>
  </si>
  <si>
    <t>114144137155111</t>
  </si>
  <si>
    <t>冀文英</t>
  </si>
  <si>
    <t>114144113493062</t>
  </si>
  <si>
    <t>夏梦琪</t>
  </si>
  <si>
    <t>114144142255765</t>
  </si>
  <si>
    <t>李楠</t>
  </si>
  <si>
    <t>114144137145065</t>
  </si>
  <si>
    <t>马孟立</t>
  </si>
  <si>
    <t>114144121103488</t>
  </si>
  <si>
    <t>纪雨含</t>
  </si>
  <si>
    <t>114144114053141</t>
  </si>
  <si>
    <t>樊子杨</t>
  </si>
  <si>
    <t>114144137014478</t>
  </si>
  <si>
    <t>孙淑萍</t>
  </si>
  <si>
    <t>114144137034668</t>
  </si>
  <si>
    <t>罗任远</t>
  </si>
  <si>
    <t>114144165347444</t>
  </si>
  <si>
    <t>陈星宇</t>
  </si>
  <si>
    <t>114144141305476</t>
  </si>
  <si>
    <t>徐玉莹</t>
  </si>
  <si>
    <t>114144137034663</t>
  </si>
  <si>
    <t>贺楠</t>
  </si>
  <si>
    <t>114144151146270</t>
  </si>
  <si>
    <t>龙俊屿</t>
  </si>
  <si>
    <t>114144137165163</t>
  </si>
  <si>
    <t>张铁印</t>
  </si>
  <si>
    <t>114144113493060</t>
  </si>
  <si>
    <t>李峻洁</t>
  </si>
  <si>
    <t>114144142285772</t>
  </si>
  <si>
    <t>王波</t>
  </si>
  <si>
    <t>114144113302860</t>
  </si>
  <si>
    <t>史如意</t>
  </si>
  <si>
    <t>114144121033424</t>
  </si>
  <si>
    <t>佟竹君</t>
  </si>
  <si>
    <t>114144137034674</t>
  </si>
  <si>
    <t>徐英烁</t>
  </si>
  <si>
    <t>114144123103781</t>
  </si>
  <si>
    <t>徐杉杉</t>
  </si>
  <si>
    <r>
      <t>复试小组名称：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化学工程系（学术型）</t>
    </r>
  </si>
  <si>
    <t>114144114123213</t>
  </si>
  <si>
    <t>焦智宇</t>
  </si>
  <si>
    <t>114144137024579</t>
  </si>
  <si>
    <t>王一开</t>
  </si>
  <si>
    <t>114144113112719</t>
  </si>
  <si>
    <t>李亚楠</t>
  </si>
  <si>
    <t>114144111641363</t>
  </si>
  <si>
    <t>郭仪婷</t>
  </si>
  <si>
    <t>114144113192781</t>
  </si>
  <si>
    <t>兰松洲</t>
  </si>
  <si>
    <t>114144137064788</t>
  </si>
  <si>
    <t>孙兆伦</t>
  </si>
  <si>
    <t>114144111641373</t>
  </si>
  <si>
    <t>陈建忠</t>
  </si>
  <si>
    <t>114144142405822</t>
  </si>
  <si>
    <t>晋嘉栋</t>
  </si>
  <si>
    <t>114144151106237</t>
  </si>
  <si>
    <t>游江涛</t>
  </si>
  <si>
    <t>114144137024570</t>
  </si>
  <si>
    <t>刘一诺</t>
  </si>
  <si>
    <t>114144137024563</t>
  </si>
  <si>
    <t>胡博文</t>
  </si>
  <si>
    <t>114144150136088</t>
  </si>
  <si>
    <t>李佳睿</t>
  </si>
  <si>
    <t>114144113302855</t>
  </si>
  <si>
    <t>刘广帅</t>
  </si>
  <si>
    <t>114144114203265</t>
  </si>
  <si>
    <t>李雨航</t>
  </si>
  <si>
    <t>114144137014479</t>
  </si>
  <si>
    <t>王子安</t>
  </si>
  <si>
    <t>114144132174015</t>
  </si>
  <si>
    <t>张家旭</t>
  </si>
  <si>
    <t>114144132224043</t>
  </si>
  <si>
    <t>王平香</t>
  </si>
  <si>
    <t>114144113092653</t>
  </si>
  <si>
    <t>李华月</t>
  </si>
  <si>
    <t>114144113092662</t>
  </si>
  <si>
    <t>朱世萌</t>
  </si>
  <si>
    <t>114144137155110</t>
  </si>
  <si>
    <t>郭宗慧</t>
  </si>
  <si>
    <t>114144151106229</t>
  </si>
  <si>
    <t>陈丹</t>
  </si>
  <si>
    <t>114144137155115</t>
  </si>
  <si>
    <t>孟阳</t>
  </si>
  <si>
    <t>114144137024562</t>
  </si>
  <si>
    <t>耿琪</t>
  </si>
  <si>
    <t>114144137074849</t>
  </si>
  <si>
    <t>牟明震</t>
  </si>
  <si>
    <t>114144111641371</t>
  </si>
  <si>
    <t>陈虹雨</t>
  </si>
  <si>
    <t>114144111641805</t>
  </si>
  <si>
    <t>石苗苗</t>
  </si>
  <si>
    <t>114144137074848</t>
  </si>
  <si>
    <t>刘宇</t>
  </si>
  <si>
    <t>114144113583107</t>
  </si>
  <si>
    <t>白深菲</t>
  </si>
  <si>
    <t>114144113302857</t>
  </si>
  <si>
    <t>刘依诺</t>
  </si>
  <si>
    <t>114144165347445</t>
  </si>
  <si>
    <t>樊子阳</t>
  </si>
  <si>
    <t>114144111642072</t>
  </si>
  <si>
    <t>张光熙</t>
  </si>
  <si>
    <t>114144137155112</t>
  </si>
  <si>
    <t>姜红晨</t>
  </si>
  <si>
    <t>114144113172757</t>
  </si>
  <si>
    <t>刘佳苗</t>
  </si>
  <si>
    <t>114144115283386</t>
  </si>
  <si>
    <t>王文杰</t>
  </si>
  <si>
    <t>114144165347448</t>
  </si>
  <si>
    <t>韩天豪</t>
  </si>
  <si>
    <t>114144145096037</t>
  </si>
  <si>
    <t>彭静</t>
  </si>
  <si>
    <t>114144151106235</t>
  </si>
  <si>
    <t>王雨</t>
  </si>
  <si>
    <t>114144165347449</t>
  </si>
  <si>
    <t>何顺</t>
  </si>
  <si>
    <t>114144137074851</t>
  </si>
  <si>
    <t>王继博</t>
  </si>
  <si>
    <t>114144137034679</t>
  </si>
  <si>
    <t>赵娜</t>
  </si>
  <si>
    <t>114144113092658</t>
  </si>
  <si>
    <t>王璞宇</t>
  </si>
  <si>
    <t>114144111642216</t>
  </si>
  <si>
    <t>马天野</t>
  </si>
  <si>
    <t>114144141035256</t>
  </si>
  <si>
    <t>崔龙飞</t>
  </si>
  <si>
    <t>114144161036566</t>
  </si>
  <si>
    <t>翁婷婷</t>
  </si>
  <si>
    <t>114144137064783</t>
  </si>
  <si>
    <t>孔丽燕</t>
  </si>
  <si>
    <t>114144113302862</t>
  </si>
  <si>
    <t>王兆祥</t>
  </si>
  <si>
    <t>114144141515570</t>
  </si>
  <si>
    <t>郝程倩</t>
  </si>
  <si>
    <t>114144141195441</t>
  </si>
  <si>
    <t>贺丹</t>
  </si>
  <si>
    <r>
      <t>复试小组名称：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化学工程系（专业型）</t>
    </r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</si>
  <si>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</si>
  <si>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考生编号</t>
    </r>
  </si>
  <si>
    <r>
      <rPr>
        <sz val="11"/>
        <rFont val="宋体"/>
        <charset val="134"/>
      </rPr>
      <t>姓名</t>
    </r>
  </si>
  <si>
    <r>
      <rPr>
        <sz val="11"/>
        <rFont val="宋体"/>
        <charset val="134"/>
      </rPr>
      <t>面试专业成绩</t>
    </r>
  </si>
  <si>
    <r>
      <rPr>
        <sz val="11"/>
        <rFont val="宋体"/>
        <charset val="134"/>
      </rPr>
      <t>面试英语成绩</t>
    </r>
  </si>
  <si>
    <r>
      <rPr>
        <sz val="11"/>
        <rFont val="宋体"/>
        <charset val="134"/>
      </rPr>
      <t>复试成绩</t>
    </r>
  </si>
  <si>
    <r>
      <rPr>
        <sz val="11"/>
        <rFont val="宋体"/>
        <charset val="134"/>
      </rPr>
      <t>初试成绩</t>
    </r>
  </si>
  <si>
    <r>
      <rPr>
        <sz val="11"/>
        <rFont val="宋体"/>
        <charset val="134"/>
      </rPr>
      <t>总成绩</t>
    </r>
  </si>
  <si>
    <r>
      <rPr>
        <sz val="11"/>
        <rFont val="宋体"/>
        <charset val="134"/>
      </rPr>
      <t>是否拟录取</t>
    </r>
  </si>
  <si>
    <r>
      <rPr>
        <sz val="11"/>
        <color theme="1"/>
        <rFont val="宋体"/>
        <charset val="134"/>
      </rPr>
      <t>拟录取专业</t>
    </r>
  </si>
  <si>
    <t>114144137044695</t>
  </si>
  <si>
    <r>
      <rPr>
        <sz val="11"/>
        <color theme="1"/>
        <rFont val="宋体"/>
        <charset val="134"/>
      </rPr>
      <t>李鑫</t>
    </r>
  </si>
  <si>
    <r>
      <rPr>
        <sz val="11"/>
        <color theme="1"/>
        <rFont val="宋体"/>
        <charset val="134"/>
      </rPr>
      <t>是</t>
    </r>
  </si>
  <si>
    <r>
      <rPr>
        <sz val="11"/>
        <color theme="1"/>
        <rFont val="宋体"/>
        <charset val="134"/>
      </rPr>
      <t>化学工程</t>
    </r>
  </si>
  <si>
    <r>
      <rPr>
        <sz val="11"/>
        <color theme="1"/>
        <rFont val="宋体"/>
        <charset val="134"/>
      </rPr>
      <t>统考</t>
    </r>
  </si>
  <si>
    <t>114144141205445</t>
  </si>
  <si>
    <r>
      <rPr>
        <sz val="11"/>
        <color theme="1"/>
        <rFont val="宋体"/>
        <charset val="134"/>
      </rPr>
      <t>刘梦蝶</t>
    </r>
  </si>
  <si>
    <t>114144133114141</t>
  </si>
  <si>
    <r>
      <rPr>
        <sz val="11"/>
        <color theme="1"/>
        <rFont val="宋体"/>
        <charset val="134"/>
      </rPr>
      <t>张丽萍</t>
    </r>
  </si>
  <si>
    <t>114144111642188</t>
  </si>
  <si>
    <r>
      <rPr>
        <sz val="11"/>
        <color theme="1"/>
        <rFont val="宋体"/>
        <charset val="134"/>
      </rPr>
      <t>贺聪豪</t>
    </r>
  </si>
  <si>
    <t>114144113302856</t>
  </si>
  <si>
    <r>
      <rPr>
        <sz val="11"/>
        <color theme="1"/>
        <rFont val="宋体"/>
        <charset val="134"/>
      </rPr>
      <t>刘强</t>
    </r>
  </si>
  <si>
    <t>114144121103508</t>
  </si>
  <si>
    <r>
      <rPr>
        <sz val="11"/>
        <color theme="1"/>
        <rFont val="宋体"/>
        <charset val="134"/>
      </rPr>
      <t>庾柏睿</t>
    </r>
  </si>
  <si>
    <t>114144137064778</t>
  </si>
  <si>
    <r>
      <rPr>
        <sz val="11"/>
        <color theme="1"/>
        <rFont val="宋体"/>
        <charset val="134"/>
      </rPr>
      <t>陈振坤</t>
    </r>
  </si>
  <si>
    <t>114144137024559</t>
  </si>
  <si>
    <r>
      <rPr>
        <sz val="11"/>
        <color theme="1"/>
        <rFont val="宋体"/>
        <charset val="134"/>
      </rPr>
      <t>曹现昊</t>
    </r>
  </si>
  <si>
    <t>114144121103493</t>
  </si>
  <si>
    <r>
      <rPr>
        <sz val="11"/>
        <color theme="1"/>
        <rFont val="宋体"/>
        <charset val="134"/>
      </rPr>
      <t>刘佳铭</t>
    </r>
  </si>
  <si>
    <t>114144137024571</t>
  </si>
  <si>
    <r>
      <rPr>
        <sz val="11"/>
        <color theme="1"/>
        <rFont val="宋体"/>
        <charset val="134"/>
      </rPr>
      <t>苗雨洁</t>
    </r>
  </si>
  <si>
    <t>114144113302863</t>
  </si>
  <si>
    <r>
      <rPr>
        <sz val="11"/>
        <color theme="1"/>
        <rFont val="宋体"/>
        <charset val="134"/>
      </rPr>
      <t>魏子一</t>
    </r>
  </si>
  <si>
    <t>114144137094947</t>
  </si>
  <si>
    <r>
      <rPr>
        <sz val="11"/>
        <color theme="1"/>
        <rFont val="宋体"/>
        <charset val="134"/>
      </rPr>
      <t>丁万林</t>
    </r>
  </si>
  <si>
    <t>114144165347473</t>
  </si>
  <si>
    <r>
      <rPr>
        <sz val="11"/>
        <color theme="1"/>
        <rFont val="宋体"/>
        <charset val="134"/>
      </rPr>
      <t>武川琦</t>
    </r>
  </si>
  <si>
    <t>114144137084896</t>
  </si>
  <si>
    <r>
      <rPr>
        <sz val="11"/>
        <color theme="1"/>
        <rFont val="宋体"/>
        <charset val="134"/>
      </rPr>
      <t>管国晶</t>
    </r>
  </si>
  <si>
    <t>114144137024569</t>
  </si>
  <si>
    <r>
      <rPr>
        <sz val="11"/>
        <color theme="1"/>
        <rFont val="宋体"/>
        <charset val="134"/>
      </rPr>
      <t>刘恩久</t>
    </r>
  </si>
  <si>
    <t>114144145016026</t>
  </si>
  <si>
    <r>
      <rPr>
        <sz val="11"/>
        <color theme="1"/>
        <rFont val="宋体"/>
        <charset val="134"/>
      </rPr>
      <t>施丽芳</t>
    </r>
  </si>
  <si>
    <t>114144121103503</t>
  </si>
  <si>
    <r>
      <rPr>
        <sz val="11"/>
        <color theme="1"/>
        <rFont val="宋体"/>
        <charset val="134"/>
      </rPr>
      <t>徐富成</t>
    </r>
  </si>
  <si>
    <t>114144137024582</t>
  </si>
  <si>
    <r>
      <rPr>
        <sz val="11"/>
        <color theme="1"/>
        <rFont val="宋体"/>
        <charset val="134"/>
      </rPr>
      <t>杨硕涵</t>
    </r>
  </si>
  <si>
    <t>114144121103492</t>
  </si>
  <si>
    <r>
      <rPr>
        <sz val="11"/>
        <color theme="1"/>
        <rFont val="宋体"/>
        <charset val="134"/>
      </rPr>
      <t>刘航硕</t>
    </r>
  </si>
  <si>
    <t>114144113302869</t>
  </si>
  <si>
    <r>
      <rPr>
        <sz val="11"/>
        <color theme="1"/>
        <rFont val="宋体"/>
        <charset val="134"/>
      </rPr>
      <t>赵旭璐</t>
    </r>
  </si>
  <si>
    <t>114144111641524</t>
  </si>
  <si>
    <r>
      <rPr>
        <sz val="11"/>
        <color theme="1"/>
        <rFont val="宋体"/>
        <charset val="134"/>
      </rPr>
      <t>赵嘉童</t>
    </r>
  </si>
  <si>
    <t>114144113152742</t>
  </si>
  <si>
    <r>
      <rPr>
        <sz val="11"/>
        <color theme="1"/>
        <rFont val="宋体"/>
        <charset val="134"/>
      </rPr>
      <t>尹世龙</t>
    </r>
  </si>
  <si>
    <r>
      <rPr>
        <sz val="11"/>
        <color theme="1"/>
        <rFont val="宋体"/>
        <charset val="134"/>
      </rPr>
      <t>候补</t>
    </r>
  </si>
  <si>
    <t>114144137084912</t>
  </si>
  <si>
    <r>
      <rPr>
        <sz val="11"/>
        <color theme="1"/>
        <rFont val="宋体"/>
        <charset val="134"/>
      </rPr>
      <t>张欣悦</t>
    </r>
  </si>
  <si>
    <t>114144137074856</t>
  </si>
  <si>
    <r>
      <rPr>
        <sz val="11"/>
        <color theme="1"/>
        <rFont val="宋体"/>
        <charset val="134"/>
      </rPr>
      <t>张慧慧</t>
    </r>
  </si>
  <si>
    <r>
      <rPr>
        <sz val="11"/>
        <color theme="1"/>
        <rFont val="宋体"/>
        <charset val="134"/>
      </rPr>
      <t>否</t>
    </r>
  </si>
  <si>
    <t>114144151106234</t>
  </si>
  <si>
    <r>
      <rPr>
        <sz val="11"/>
        <color theme="1"/>
        <rFont val="宋体"/>
        <charset val="134"/>
      </rPr>
      <t>王鹏远</t>
    </r>
  </si>
  <si>
    <t>114144165347447</t>
  </si>
  <si>
    <r>
      <rPr>
        <sz val="11"/>
        <color theme="1"/>
        <rFont val="宋体"/>
        <charset val="134"/>
      </rPr>
      <t>辜月玲</t>
    </r>
  </si>
  <si>
    <r>
      <rPr>
        <sz val="11"/>
        <color rgb="FF000000"/>
        <rFont val="宋体"/>
        <charset val="134"/>
      </rPr>
      <t>备注：如果排名靠前的考生放弃或失去拟录取资格，按照候补名单的顺序依次递补。</t>
    </r>
  </si>
  <si>
    <r>
      <rPr>
        <sz val="11"/>
        <rFont val="宋体"/>
        <charset val="134"/>
      </rPr>
      <t>复试小组名称：能源与催化工程系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（学术型）</t>
    </r>
    <r>
      <rPr>
        <sz val="11"/>
        <rFont val="Times New Roman"/>
        <charset val="134"/>
      </rPr>
      <t xml:space="preserve"> </t>
    </r>
  </si>
  <si>
    <t>114144143245934</t>
  </si>
  <si>
    <r>
      <rPr>
        <sz val="11"/>
        <rFont val="宋体"/>
        <charset val="134"/>
      </rPr>
      <t>李博</t>
    </r>
  </si>
  <si>
    <r>
      <rPr>
        <sz val="11"/>
        <rFont val="宋体"/>
        <charset val="134"/>
      </rPr>
      <t>是</t>
    </r>
  </si>
  <si>
    <r>
      <rPr>
        <sz val="11"/>
        <rFont val="宋体"/>
        <charset val="134"/>
      </rPr>
      <t>化学工程与技术</t>
    </r>
  </si>
  <si>
    <r>
      <rPr>
        <sz val="11"/>
        <rFont val="宋体"/>
        <charset val="134"/>
      </rPr>
      <t>统考</t>
    </r>
  </si>
  <si>
    <t>114144137024560</t>
  </si>
  <si>
    <r>
      <rPr>
        <sz val="11"/>
        <rFont val="宋体"/>
        <charset val="134"/>
      </rPr>
      <t>崔颖</t>
    </r>
  </si>
  <si>
    <t>114144113493057</t>
  </si>
  <si>
    <r>
      <rPr>
        <sz val="11"/>
        <rFont val="宋体"/>
        <charset val="134"/>
      </rPr>
      <t>韩忠奥</t>
    </r>
  </si>
  <si>
    <t>114144134064197</t>
  </si>
  <si>
    <r>
      <rPr>
        <sz val="11"/>
        <rFont val="宋体"/>
        <charset val="134"/>
      </rPr>
      <t>邓雨</t>
    </r>
  </si>
  <si>
    <t>114144161036559</t>
  </si>
  <si>
    <r>
      <rPr>
        <sz val="11"/>
        <rFont val="宋体"/>
        <charset val="134"/>
      </rPr>
      <t>姜雯书</t>
    </r>
  </si>
  <si>
    <t>114144151106236</t>
  </si>
  <si>
    <r>
      <rPr>
        <sz val="11"/>
        <rFont val="宋体"/>
        <charset val="134"/>
      </rPr>
      <t>熊若茜</t>
    </r>
  </si>
  <si>
    <t>114144114053142</t>
  </si>
  <si>
    <r>
      <rPr>
        <sz val="11"/>
        <rFont val="宋体"/>
        <charset val="134"/>
      </rPr>
      <t>高双妍</t>
    </r>
  </si>
  <si>
    <t>114144151106241</t>
  </si>
  <si>
    <r>
      <rPr>
        <sz val="11"/>
        <rFont val="宋体"/>
        <charset val="134"/>
      </rPr>
      <t>朱晓丹</t>
    </r>
  </si>
  <si>
    <t>114144111642212</t>
  </si>
  <si>
    <r>
      <rPr>
        <sz val="11"/>
        <rFont val="宋体"/>
        <charset val="134"/>
      </rPr>
      <t>李心雨</t>
    </r>
  </si>
  <si>
    <t>114144137155114</t>
  </si>
  <si>
    <r>
      <rPr>
        <sz val="11"/>
        <rFont val="宋体"/>
        <charset val="134"/>
      </rPr>
      <t>刘梦真</t>
    </r>
  </si>
  <si>
    <t>114144137074840</t>
  </si>
  <si>
    <r>
      <rPr>
        <sz val="11"/>
        <rFont val="宋体"/>
        <charset val="134"/>
      </rPr>
      <t>崔新娇</t>
    </r>
  </si>
  <si>
    <t>114144114183252</t>
  </si>
  <si>
    <r>
      <rPr>
        <sz val="11"/>
        <rFont val="宋体"/>
        <charset val="134"/>
      </rPr>
      <t>牛鑫茹</t>
    </r>
  </si>
  <si>
    <t>114144137155121</t>
  </si>
  <si>
    <r>
      <rPr>
        <sz val="11"/>
        <rFont val="宋体"/>
        <charset val="134"/>
      </rPr>
      <t>王睿颖</t>
    </r>
  </si>
  <si>
    <t>114144137155122</t>
  </si>
  <si>
    <r>
      <rPr>
        <sz val="11"/>
        <rFont val="宋体"/>
        <charset val="134"/>
      </rPr>
      <t>徐成龙</t>
    </r>
  </si>
  <si>
    <t>114144142285774</t>
  </si>
  <si>
    <r>
      <rPr>
        <sz val="11"/>
        <rFont val="宋体"/>
        <charset val="134"/>
      </rPr>
      <t>张萌</t>
    </r>
  </si>
  <si>
    <t>114144136084389</t>
  </si>
  <si>
    <r>
      <rPr>
        <sz val="11"/>
        <rFont val="宋体"/>
        <charset val="134"/>
      </rPr>
      <t>胡佳陵</t>
    </r>
  </si>
  <si>
    <t>114144113523079</t>
  </si>
  <si>
    <r>
      <rPr>
        <sz val="11"/>
        <rFont val="宋体"/>
        <charset val="134"/>
      </rPr>
      <t>陶开兴</t>
    </r>
  </si>
  <si>
    <t>114144137064790</t>
  </si>
  <si>
    <r>
      <rPr>
        <sz val="11"/>
        <rFont val="宋体"/>
        <charset val="134"/>
      </rPr>
      <t>王忻</t>
    </r>
  </si>
  <si>
    <t>114144111641808</t>
  </si>
  <si>
    <r>
      <rPr>
        <sz val="11"/>
        <rFont val="宋体"/>
        <charset val="134"/>
      </rPr>
      <t>乔帅帅</t>
    </r>
  </si>
  <si>
    <t>114144112402436</t>
  </si>
  <si>
    <r>
      <rPr>
        <sz val="11"/>
        <rFont val="宋体"/>
        <charset val="134"/>
      </rPr>
      <t>张研</t>
    </r>
  </si>
  <si>
    <t>114144153036416</t>
  </si>
  <si>
    <r>
      <rPr>
        <sz val="11"/>
        <rFont val="宋体"/>
        <charset val="134"/>
      </rPr>
      <t>魏琼瑶</t>
    </r>
  </si>
  <si>
    <t>114144161036568</t>
  </si>
  <si>
    <r>
      <rPr>
        <sz val="11"/>
        <rFont val="宋体"/>
        <charset val="134"/>
      </rPr>
      <t>张佳瑶</t>
    </r>
  </si>
  <si>
    <t>114144113513067</t>
  </si>
  <si>
    <r>
      <rPr>
        <sz val="11"/>
        <rFont val="宋体"/>
        <charset val="134"/>
      </rPr>
      <t>步冰冰</t>
    </r>
  </si>
  <si>
    <t>114144151146272</t>
  </si>
  <si>
    <r>
      <rPr>
        <sz val="11"/>
        <rFont val="宋体"/>
        <charset val="134"/>
      </rPr>
      <t>钱杨</t>
    </r>
  </si>
  <si>
    <t>114144137034670</t>
  </si>
  <si>
    <r>
      <rPr>
        <sz val="11"/>
        <rFont val="宋体"/>
        <charset val="134"/>
      </rPr>
      <t>宋谦</t>
    </r>
  </si>
  <si>
    <t>114144137074854</t>
  </si>
  <si>
    <r>
      <rPr>
        <sz val="11"/>
        <rFont val="宋体"/>
        <charset val="134"/>
      </rPr>
      <t>姚成树</t>
    </r>
  </si>
  <si>
    <t>114144143145888</t>
  </si>
  <si>
    <r>
      <rPr>
        <sz val="11"/>
        <rFont val="宋体"/>
        <charset val="134"/>
      </rPr>
      <t>王储</t>
    </r>
  </si>
  <si>
    <t>114144111641842</t>
  </si>
  <si>
    <r>
      <rPr>
        <sz val="11"/>
        <rFont val="宋体"/>
        <charset val="134"/>
      </rPr>
      <t>秦小童</t>
    </r>
  </si>
  <si>
    <t>114144121103490</t>
  </si>
  <si>
    <r>
      <rPr>
        <sz val="11"/>
        <rFont val="宋体"/>
        <charset val="134"/>
      </rPr>
      <t>栗亮亮</t>
    </r>
  </si>
  <si>
    <t>114144151206282</t>
  </si>
  <si>
    <r>
      <rPr>
        <sz val="11"/>
        <rFont val="宋体"/>
        <charset val="134"/>
      </rPr>
      <t>谭意</t>
    </r>
  </si>
  <si>
    <t>114144144025965</t>
  </si>
  <si>
    <r>
      <rPr>
        <sz val="11"/>
        <rFont val="宋体"/>
        <charset val="134"/>
      </rPr>
      <t>黎海铭</t>
    </r>
  </si>
  <si>
    <t>114144113593119</t>
  </si>
  <si>
    <r>
      <rPr>
        <sz val="11"/>
        <rFont val="宋体"/>
        <charset val="134"/>
      </rPr>
      <t>林春梦</t>
    </r>
  </si>
  <si>
    <t>114144141235462</t>
  </si>
  <si>
    <r>
      <rPr>
        <sz val="11"/>
        <rFont val="宋体"/>
        <charset val="134"/>
      </rPr>
      <t>许心彤</t>
    </r>
  </si>
  <si>
    <t>114144137094948</t>
  </si>
  <si>
    <r>
      <rPr>
        <sz val="11"/>
        <rFont val="宋体"/>
        <charset val="134"/>
      </rPr>
      <t>韩承俊</t>
    </r>
  </si>
  <si>
    <t>114144136134402</t>
  </si>
  <si>
    <r>
      <rPr>
        <sz val="11"/>
        <rFont val="宋体"/>
        <charset val="134"/>
      </rPr>
      <t>何小芳</t>
    </r>
  </si>
  <si>
    <t>114144137175187</t>
  </si>
  <si>
    <r>
      <rPr>
        <sz val="11"/>
        <rFont val="宋体"/>
        <charset val="134"/>
      </rPr>
      <t>马茹茹</t>
    </r>
  </si>
  <si>
    <r>
      <rPr>
        <sz val="11"/>
        <rFont val="宋体"/>
        <charset val="134"/>
      </rPr>
      <t>候补</t>
    </r>
  </si>
  <si>
    <t>114144137064784</t>
  </si>
  <si>
    <r>
      <rPr>
        <sz val="11"/>
        <rFont val="宋体"/>
        <charset val="134"/>
      </rPr>
      <t>李思雯</t>
    </r>
  </si>
  <si>
    <t>114144137034669</t>
  </si>
  <si>
    <r>
      <rPr>
        <sz val="11"/>
        <rFont val="宋体"/>
        <charset val="134"/>
      </rPr>
      <t>秦俊荣</t>
    </r>
  </si>
  <si>
    <r>
      <rPr>
        <sz val="11"/>
        <rFont val="宋体"/>
        <charset val="134"/>
      </rPr>
      <t>否</t>
    </r>
  </si>
  <si>
    <t>114144113362927</t>
  </si>
  <si>
    <r>
      <rPr>
        <sz val="11"/>
        <rFont val="宋体"/>
        <charset val="134"/>
      </rPr>
      <t>张田正一</t>
    </r>
  </si>
  <si>
    <t>114144111641657</t>
  </si>
  <si>
    <r>
      <rPr>
        <sz val="11"/>
        <rFont val="宋体"/>
        <charset val="134"/>
      </rPr>
      <t>袁欣</t>
    </r>
  </si>
  <si>
    <t>114144121103491</t>
  </si>
  <si>
    <r>
      <rPr>
        <sz val="11"/>
        <rFont val="宋体"/>
        <charset val="134"/>
      </rPr>
      <t>梁红瑞</t>
    </r>
  </si>
  <si>
    <t>114144112402435</t>
  </si>
  <si>
    <r>
      <rPr>
        <sz val="11"/>
        <rFont val="宋体"/>
        <charset val="134"/>
      </rPr>
      <t>孟腾飞</t>
    </r>
  </si>
  <si>
    <r>
      <rPr>
        <sz val="11"/>
        <rFont val="宋体"/>
        <charset val="134"/>
      </rPr>
      <t>复试小组名称：能源与催化工程系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（专业型）</t>
    </r>
    <r>
      <rPr>
        <sz val="11"/>
        <rFont val="Times New Roman"/>
        <charset val="134"/>
      </rPr>
      <t xml:space="preserve"> </t>
    </r>
  </si>
  <si>
    <t>114144121133563</t>
  </si>
  <si>
    <r>
      <rPr>
        <sz val="11"/>
        <rFont val="宋体"/>
        <charset val="134"/>
      </rPr>
      <t>王晨</t>
    </r>
  </si>
  <si>
    <r>
      <rPr>
        <sz val="11"/>
        <rFont val="宋体"/>
        <charset val="134"/>
      </rPr>
      <t>化学工程</t>
    </r>
  </si>
  <si>
    <t>114144113302871</t>
  </si>
  <si>
    <r>
      <rPr>
        <sz val="11"/>
        <rFont val="宋体"/>
        <charset val="134"/>
      </rPr>
      <t>支栋鹤</t>
    </r>
  </si>
  <si>
    <t>114144137165161</t>
  </si>
  <si>
    <r>
      <rPr>
        <sz val="11"/>
        <rFont val="宋体"/>
        <charset val="134"/>
      </rPr>
      <t>马文华</t>
    </r>
  </si>
  <si>
    <t>114144134614274</t>
  </si>
  <si>
    <r>
      <rPr>
        <sz val="11"/>
        <rFont val="宋体"/>
        <charset val="134"/>
      </rPr>
      <t>杨航</t>
    </r>
  </si>
  <si>
    <t>114144113202787</t>
  </si>
  <si>
    <r>
      <rPr>
        <sz val="11"/>
        <rFont val="宋体"/>
        <charset val="134"/>
      </rPr>
      <t>王盟</t>
    </r>
  </si>
  <si>
    <t>114144151146271</t>
  </si>
  <si>
    <r>
      <rPr>
        <sz val="11"/>
        <rFont val="宋体"/>
        <charset val="134"/>
      </rPr>
      <t>门宇成</t>
    </r>
  </si>
  <si>
    <t>114144137175179</t>
  </si>
  <si>
    <r>
      <rPr>
        <sz val="11"/>
        <rFont val="宋体"/>
        <charset val="134"/>
      </rPr>
      <t>范振存</t>
    </r>
  </si>
  <si>
    <t>114144137145061</t>
  </si>
  <si>
    <r>
      <rPr>
        <sz val="11"/>
        <rFont val="宋体"/>
        <charset val="134"/>
      </rPr>
      <t>孔祥磊</t>
    </r>
  </si>
  <si>
    <t>114144113593120</t>
  </si>
  <si>
    <r>
      <rPr>
        <sz val="11"/>
        <rFont val="宋体"/>
        <charset val="134"/>
      </rPr>
      <t>牛竣</t>
    </r>
  </si>
  <si>
    <t>114144137165159</t>
  </si>
  <si>
    <r>
      <rPr>
        <sz val="11"/>
        <rFont val="宋体"/>
        <charset val="134"/>
      </rPr>
      <t>李璇</t>
    </r>
  </si>
  <si>
    <t>114144113362925</t>
  </si>
  <si>
    <r>
      <rPr>
        <sz val="11"/>
        <rFont val="宋体"/>
        <charset val="134"/>
      </rPr>
      <t>卫羽萱</t>
    </r>
  </si>
  <si>
    <t>114144137024561</t>
  </si>
  <si>
    <r>
      <rPr>
        <sz val="11"/>
        <rFont val="宋体"/>
        <charset val="134"/>
      </rPr>
      <t>崔粲</t>
    </r>
  </si>
  <si>
    <t>114144141045272</t>
  </si>
  <si>
    <r>
      <rPr>
        <sz val="11"/>
        <rFont val="宋体"/>
        <charset val="134"/>
      </rPr>
      <t>张永波</t>
    </r>
  </si>
  <si>
    <t>114144111642129</t>
  </si>
  <si>
    <r>
      <rPr>
        <sz val="11"/>
        <rFont val="宋体"/>
        <charset val="134"/>
      </rPr>
      <t>黄小河</t>
    </r>
  </si>
  <si>
    <t>114144137175181</t>
  </si>
  <si>
    <r>
      <rPr>
        <sz val="11"/>
        <rFont val="宋体"/>
        <charset val="134"/>
      </rPr>
      <t>葛庆悦</t>
    </r>
  </si>
  <si>
    <t>114144133084112</t>
  </si>
  <si>
    <r>
      <rPr>
        <sz val="11"/>
        <rFont val="宋体"/>
        <charset val="134"/>
      </rPr>
      <t>熊龙龙</t>
    </r>
  </si>
  <si>
    <t>114144137074842</t>
  </si>
  <si>
    <r>
      <rPr>
        <sz val="11"/>
        <rFont val="宋体"/>
        <charset val="134"/>
      </rPr>
      <t>侯克克</t>
    </r>
  </si>
  <si>
    <t>114144113493059</t>
  </si>
  <si>
    <r>
      <rPr>
        <sz val="11"/>
        <rFont val="宋体"/>
        <charset val="134"/>
      </rPr>
      <t>胡学锋</t>
    </r>
  </si>
  <si>
    <t>114144162026772</t>
  </si>
  <si>
    <r>
      <rPr>
        <sz val="11"/>
        <rFont val="宋体"/>
        <charset val="134"/>
      </rPr>
      <t>李凯凯</t>
    </r>
  </si>
  <si>
    <t>114144141145393</t>
  </si>
  <si>
    <r>
      <rPr>
        <sz val="11"/>
        <rFont val="宋体"/>
        <charset val="134"/>
      </rPr>
      <t>贾伟振</t>
    </r>
  </si>
  <si>
    <t>114144141535578</t>
  </si>
  <si>
    <r>
      <rPr>
        <sz val="11"/>
        <rFont val="宋体"/>
        <charset val="134"/>
      </rPr>
      <t>李恒毅</t>
    </r>
  </si>
  <si>
    <t>114144142115707</t>
  </si>
  <si>
    <r>
      <rPr>
        <sz val="11"/>
        <rFont val="宋体"/>
        <charset val="134"/>
      </rPr>
      <t>李佳瑶</t>
    </r>
  </si>
  <si>
    <t>114144113302866</t>
  </si>
  <si>
    <r>
      <rPr>
        <sz val="11"/>
        <rFont val="宋体"/>
        <charset val="134"/>
      </rPr>
      <t>张彦振</t>
    </r>
  </si>
  <si>
    <t>114144113152741</t>
  </si>
  <si>
    <r>
      <rPr>
        <sz val="11"/>
        <rFont val="宋体"/>
        <charset val="134"/>
      </rPr>
      <t>刘通</t>
    </r>
  </si>
  <si>
    <t>114144141545581</t>
  </si>
  <si>
    <r>
      <rPr>
        <sz val="11"/>
        <rFont val="宋体"/>
        <charset val="134"/>
      </rPr>
      <t>廖纪招</t>
    </r>
  </si>
  <si>
    <t>114144141115358</t>
  </si>
  <si>
    <r>
      <rPr>
        <sz val="11"/>
        <rFont val="宋体"/>
        <charset val="134"/>
      </rPr>
      <t>王潚君</t>
    </r>
  </si>
  <si>
    <t>复试小组名称：提高采收率组（学术型）</t>
  </si>
  <si>
    <t>114144142115706</t>
  </si>
  <si>
    <t>蒋林涓</t>
  </si>
  <si>
    <t>114144137084909</t>
  </si>
  <si>
    <t>许聪聪</t>
  </si>
  <si>
    <t>114144122023639</t>
  </si>
  <si>
    <t>李加慧</t>
  </si>
  <si>
    <t>114144121163585</t>
  </si>
  <si>
    <t>杨双</t>
  </si>
  <si>
    <t>114144111642209</t>
  </si>
  <si>
    <t>张鹏</t>
  </si>
  <si>
    <t>114144165347472</t>
  </si>
  <si>
    <t>王梓洲</t>
  </si>
  <si>
    <t>114144137155106</t>
  </si>
  <si>
    <t>陈雪</t>
  </si>
  <si>
    <t>114144113473026</t>
  </si>
  <si>
    <t>陈晓倩</t>
  </si>
  <si>
    <t>复试小组名称：提高采收率组（专业型）</t>
  </si>
  <si>
    <t>114144137175190</t>
  </si>
  <si>
    <t>唐传坤</t>
  </si>
  <si>
    <t>114144137074846</t>
  </si>
  <si>
    <t>李志林</t>
  </si>
  <si>
    <t>114144165347469</t>
  </si>
  <si>
    <t>王瑞琪</t>
  </si>
  <si>
    <t>114144151146273</t>
  </si>
  <si>
    <t>孙福华</t>
  </si>
  <si>
    <t>114144137024565</t>
  </si>
  <si>
    <t>李进</t>
  </si>
  <si>
    <t>114144111641976</t>
  </si>
  <si>
    <t>郑同</t>
  </si>
  <si>
    <t>114144113092654</t>
  </si>
  <si>
    <t>李倬垚</t>
  </si>
  <si>
    <t>114144134244251</t>
  </si>
  <si>
    <t>任磊</t>
  </si>
  <si>
    <t>114144137175194</t>
  </si>
  <si>
    <t>杨潇</t>
  </si>
  <si>
    <r>
      <t>复试小组名称：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环境科学与工程（学术型）</t>
    </r>
  </si>
  <si>
    <r>
      <rPr>
        <sz val="11"/>
        <rFont val="宋体"/>
        <charset val="134"/>
      </rPr>
      <t>拟录取专业</t>
    </r>
  </si>
  <si>
    <r>
      <rPr>
        <sz val="11"/>
        <rFont val="宋体"/>
        <charset val="134"/>
      </rPr>
      <t>考生来源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推免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统考</t>
    </r>
    <r>
      <rPr>
        <sz val="11"/>
        <rFont val="Times New Roman"/>
        <charset val="134"/>
      </rPr>
      <t>)</t>
    </r>
  </si>
  <si>
    <t>114144111642099</t>
  </si>
  <si>
    <r>
      <rPr>
        <sz val="11"/>
        <rFont val="宋体"/>
        <charset val="134"/>
      </rPr>
      <t>李佩河</t>
    </r>
  </si>
  <si>
    <r>
      <rPr>
        <sz val="11"/>
        <rFont val="宋体"/>
        <charset val="134"/>
      </rPr>
      <t>环境科学与工程</t>
    </r>
  </si>
  <si>
    <t>114144111641447</t>
  </si>
  <si>
    <r>
      <rPr>
        <sz val="11"/>
        <rFont val="宋体"/>
        <charset val="134"/>
      </rPr>
      <t>陈梦凡</t>
    </r>
  </si>
  <si>
    <t>114144137064794</t>
  </si>
  <si>
    <r>
      <rPr>
        <sz val="11"/>
        <rFont val="宋体"/>
        <charset val="134"/>
      </rPr>
      <t>高洁云</t>
    </r>
  </si>
  <si>
    <t>114144132163992</t>
  </si>
  <si>
    <r>
      <rPr>
        <sz val="11"/>
        <rFont val="宋体"/>
        <charset val="134"/>
      </rPr>
      <t>屈嘉琦</t>
    </r>
  </si>
  <si>
    <t>114144111641886</t>
  </si>
  <si>
    <r>
      <rPr>
        <sz val="11"/>
        <rFont val="宋体"/>
        <charset val="134"/>
      </rPr>
      <t>王一达</t>
    </r>
  </si>
  <si>
    <t>114144111641460</t>
  </si>
  <si>
    <r>
      <rPr>
        <sz val="11"/>
        <rFont val="宋体"/>
        <charset val="134"/>
      </rPr>
      <t>杨子骏</t>
    </r>
  </si>
  <si>
    <t>114144114153241</t>
  </si>
  <si>
    <r>
      <rPr>
        <sz val="11"/>
        <rFont val="宋体"/>
        <charset val="134"/>
      </rPr>
      <t>白晋龙</t>
    </r>
  </si>
  <si>
    <t>114144162046780</t>
  </si>
  <si>
    <r>
      <rPr>
        <sz val="11"/>
        <rFont val="宋体"/>
        <charset val="134"/>
      </rPr>
      <t>朱天福</t>
    </r>
  </si>
  <si>
    <t>114144137074858</t>
  </si>
  <si>
    <r>
      <rPr>
        <sz val="11"/>
        <rFont val="宋体"/>
        <charset val="134"/>
      </rPr>
      <t>苑旭阳</t>
    </r>
  </si>
  <si>
    <t>114144111641879</t>
  </si>
  <si>
    <r>
      <rPr>
        <sz val="11"/>
        <rFont val="宋体"/>
        <charset val="134"/>
      </rPr>
      <t>付柯旭</t>
    </r>
  </si>
  <si>
    <t>114144143025864</t>
  </si>
  <si>
    <r>
      <rPr>
        <sz val="11"/>
        <rFont val="宋体"/>
        <charset val="134"/>
      </rPr>
      <t>王明岩</t>
    </r>
  </si>
  <si>
    <t>114144141055297</t>
  </si>
  <si>
    <r>
      <rPr>
        <sz val="11"/>
        <rFont val="宋体"/>
        <charset val="134"/>
      </rPr>
      <t>张姿</t>
    </r>
  </si>
  <si>
    <t>114144112012276</t>
  </si>
  <si>
    <r>
      <rPr>
        <sz val="11"/>
        <rFont val="宋体"/>
        <charset val="134"/>
      </rPr>
      <t>许渤笛</t>
    </r>
  </si>
  <si>
    <t>114144151836370</t>
  </si>
  <si>
    <r>
      <rPr>
        <sz val="11"/>
        <rFont val="宋体"/>
        <charset val="134"/>
      </rPr>
      <t>张旋</t>
    </r>
  </si>
  <si>
    <t>114144121103510</t>
  </si>
  <si>
    <r>
      <rPr>
        <sz val="11"/>
        <rFont val="宋体"/>
        <charset val="134"/>
      </rPr>
      <t>杨浩博</t>
    </r>
  </si>
  <si>
    <t>114144113392950</t>
  </si>
  <si>
    <r>
      <rPr>
        <sz val="11"/>
        <rFont val="宋体"/>
        <charset val="134"/>
      </rPr>
      <t>范欣瑶</t>
    </r>
  </si>
  <si>
    <t>114144111641880</t>
  </si>
  <si>
    <r>
      <rPr>
        <sz val="11"/>
        <rFont val="宋体"/>
        <charset val="134"/>
      </rPr>
      <t>冯浩宇</t>
    </r>
  </si>
  <si>
    <t>114144114073164</t>
  </si>
  <si>
    <r>
      <rPr>
        <sz val="11"/>
        <rFont val="宋体"/>
        <charset val="134"/>
      </rPr>
      <t>柴鑫</t>
    </r>
  </si>
  <si>
    <t>114144111641801</t>
  </si>
  <si>
    <r>
      <rPr>
        <sz val="11"/>
        <rFont val="宋体"/>
        <charset val="134"/>
      </rPr>
      <t>王敬娴</t>
    </r>
  </si>
  <si>
    <t>114144162066794</t>
  </si>
  <si>
    <r>
      <rPr>
        <sz val="11"/>
        <rFont val="宋体"/>
        <charset val="134"/>
      </rPr>
      <t>赵冉浩</t>
    </r>
  </si>
  <si>
    <t>114144152056397</t>
  </si>
  <si>
    <r>
      <rPr>
        <sz val="11"/>
        <rFont val="宋体"/>
        <charset val="134"/>
      </rPr>
      <t>杜晓凡</t>
    </r>
  </si>
  <si>
    <t>114144113302875</t>
  </si>
  <si>
    <r>
      <rPr>
        <sz val="11"/>
        <rFont val="宋体"/>
        <charset val="134"/>
      </rPr>
      <t>张琪</t>
    </r>
  </si>
  <si>
    <t>114144123063723</t>
  </si>
  <si>
    <r>
      <rPr>
        <sz val="11"/>
        <rFont val="宋体"/>
        <charset val="134"/>
      </rPr>
      <t>吴睿</t>
    </r>
  </si>
  <si>
    <t>114144111641651</t>
  </si>
  <si>
    <r>
      <rPr>
        <sz val="11"/>
        <rFont val="宋体"/>
        <charset val="134"/>
      </rPr>
      <t>安雪娇</t>
    </r>
  </si>
  <si>
    <t>114144113152743</t>
  </si>
  <si>
    <r>
      <rPr>
        <sz val="11"/>
        <rFont val="宋体"/>
        <charset val="134"/>
      </rPr>
      <t>张国徽</t>
    </r>
  </si>
  <si>
    <r>
      <rPr>
        <sz val="11"/>
        <color rgb="FF000000"/>
        <rFont val="宋体"/>
        <charset val="134"/>
      </rPr>
      <t>说明：根据环境科学与工程一志愿考生复试录取情况，经学院招生工作领导小组讨论决定，将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个指标空额调整至化学工程与技术。</t>
    </r>
  </si>
  <si>
    <r>
      <t>复试小组名称：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环境工程（专业型）</t>
    </r>
  </si>
  <si>
    <t>114144111642157</t>
  </si>
  <si>
    <t>王梦轩</t>
  </si>
  <si>
    <t>环境工程</t>
  </si>
  <si>
    <t>114144111642146</t>
  </si>
  <si>
    <t>付扬</t>
  </si>
  <si>
    <t>114144111642014</t>
  </si>
  <si>
    <t>吴宇坤</t>
  </si>
  <si>
    <t>114144141065305</t>
  </si>
  <si>
    <t>王梦茹</t>
  </si>
  <si>
    <t>114144111641537</t>
  </si>
  <si>
    <t>高兆增</t>
  </si>
  <si>
    <t>114144134064200</t>
  </si>
  <si>
    <t>陈子旭</t>
  </si>
  <si>
    <t>114144113302873</t>
  </si>
  <si>
    <t>李军龙</t>
  </si>
  <si>
    <t>114144111641734</t>
  </si>
  <si>
    <t>高勤博</t>
  </si>
  <si>
    <t>114144111641577</t>
  </si>
  <si>
    <t>邵祺</t>
  </si>
  <si>
    <t>114144111641719</t>
  </si>
  <si>
    <t>杨丰硕</t>
  </si>
  <si>
    <t>114144113272807</t>
  </si>
  <si>
    <t>吴贺雄</t>
  </si>
  <si>
    <t>114144144015959</t>
  </si>
  <si>
    <t>苏少杰</t>
  </si>
  <si>
    <t>114144137024593</t>
  </si>
  <si>
    <t>商家博</t>
  </si>
  <si>
    <t>114144113392951</t>
  </si>
  <si>
    <t>刘晴</t>
  </si>
  <si>
    <t>114144141175431</t>
  </si>
  <si>
    <t>王润博</t>
  </si>
  <si>
    <t>114144162186852</t>
  </si>
  <si>
    <t>李济萱</t>
  </si>
  <si>
    <t>114144111641424</t>
  </si>
  <si>
    <t>宋奥奇</t>
  </si>
  <si>
    <t>114144161476744</t>
  </si>
  <si>
    <t>雒楠</t>
  </si>
  <si>
    <t>114144111642161</t>
  </si>
  <si>
    <t>刘家树</t>
  </si>
  <si>
    <r>
      <t>化学工程与环境学院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级非全日制专业学位硕士研究生复试成绩汇总暨拟录取名单统计表</t>
    </r>
  </si>
  <si>
    <t>114144311641758</t>
  </si>
  <si>
    <r>
      <rPr>
        <sz val="11"/>
        <color theme="1"/>
        <rFont val="宋体"/>
        <charset val="134"/>
      </rPr>
      <t>肖楚才</t>
    </r>
  </si>
  <si>
    <r>
      <rPr>
        <sz val="11"/>
        <rFont val="宋体"/>
        <charset val="134"/>
      </rPr>
      <t>政治考核</t>
    </r>
  </si>
  <si>
    <t>114144111640933</t>
  </si>
  <si>
    <r>
      <rPr>
        <sz val="11"/>
        <color theme="1"/>
        <rFont val="宋体"/>
        <charset val="134"/>
      </rPr>
      <t>何笑天</t>
    </r>
  </si>
  <si>
    <r>
      <rPr>
        <sz val="11"/>
        <color theme="1"/>
        <rFont val="宋体"/>
        <charset val="134"/>
      </rPr>
      <t>工程管理</t>
    </r>
  </si>
  <si>
    <r>
      <rPr>
        <sz val="11"/>
        <rFont val="宋体"/>
        <charset val="134"/>
      </rPr>
      <t>政治考核成绩</t>
    </r>
  </si>
  <si>
    <t>114144111640688</t>
  </si>
  <si>
    <r>
      <rPr>
        <sz val="11"/>
        <color theme="1"/>
        <rFont val="宋体"/>
        <charset val="134"/>
      </rPr>
      <t>刘淼</t>
    </r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</si>
  <si>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</si>
  <si>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考生编号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</si>
  <si>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</si>
  <si>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面试专业成绩</t>
    </r>
  </si>
  <si>
    <r>
      <rPr>
        <sz val="10"/>
        <rFont val="宋体"/>
        <charset val="134"/>
      </rPr>
      <t>面试英语成绩</t>
    </r>
  </si>
  <si>
    <r>
      <rPr>
        <sz val="10"/>
        <rFont val="宋体"/>
        <charset val="134"/>
      </rPr>
      <t>复试成绩</t>
    </r>
  </si>
  <si>
    <r>
      <rPr>
        <sz val="10"/>
        <rFont val="宋体"/>
        <charset val="134"/>
      </rPr>
      <t>初试成绩</t>
    </r>
  </si>
  <si>
    <r>
      <rPr>
        <sz val="10"/>
        <rFont val="宋体"/>
        <charset val="134"/>
      </rPr>
      <t>总成绩</t>
    </r>
  </si>
  <si>
    <r>
      <rPr>
        <sz val="10"/>
        <rFont val="宋体"/>
        <charset val="134"/>
      </rPr>
      <t>是否拟录取</t>
    </r>
  </si>
  <si>
    <r>
      <rPr>
        <sz val="10"/>
        <color theme="1"/>
        <rFont val="宋体"/>
        <charset val="134"/>
      </rPr>
      <t>拟录取专业</t>
    </r>
  </si>
  <si>
    <r>
      <rPr>
        <sz val="10"/>
        <color theme="1"/>
        <rFont val="宋体"/>
        <charset val="134"/>
      </rPr>
      <t>考生来源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推免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统考</t>
    </r>
    <r>
      <rPr>
        <sz val="10"/>
        <color theme="1"/>
        <rFont val="Times New Roman"/>
        <charset val="134"/>
      </rPr>
      <t>)</t>
    </r>
  </si>
  <si>
    <t>114144161436722</t>
  </si>
  <si>
    <r>
      <rPr>
        <sz val="11"/>
        <color theme="1"/>
        <rFont val="宋体"/>
        <charset val="134"/>
      </rPr>
      <t>宗雅慧</t>
    </r>
  </si>
  <si>
    <r>
      <rPr>
        <sz val="11"/>
        <color theme="1"/>
        <rFont val="宋体"/>
        <charset val="134"/>
      </rPr>
      <t>化学工程与技术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</si>
</sst>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_);[Red]\(0\)"/>
    <numFmt numFmtId="178" formatCode="0.00_ "/>
    <numFmt numFmtId="179" formatCode="0.00_);[Red]\(0.00\)"/>
    <numFmt numFmtId="180" formatCode="0_ "/>
    <numFmt numFmtId="181" formatCode="0000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136">
    <xf numFmtId="0" fontId="0" fillId="0" borderId="0" xfId="0">
      <alignment vertical="center"/>
    </xf>
    <xf numFmtId="176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2" fillId="0" borderId="0" xfId="49" applyNumberFormat="1" applyFont="1" applyAlignment="1">
      <alignment horizontal="center" vertical="center"/>
    </xf>
    <xf numFmtId="1" fontId="3" fillId="0" borderId="1" xfId="49" applyNumberFormat="1" applyFont="1" applyBorder="1" applyAlignment="1">
      <alignment horizontal="left" vertical="center"/>
    </xf>
    <xf numFmtId="1" fontId="4" fillId="0" borderId="1" xfId="49" applyNumberFormat="1" applyFont="1" applyBorder="1" applyAlignment="1">
      <alignment horizontal="left" vertical="center"/>
    </xf>
    <xf numFmtId="177" fontId="5" fillId="0" borderId="0" xfId="49" applyNumberFormat="1" applyFont="1" applyAlignment="1">
      <alignment horizontal="center" vertical="center"/>
    </xf>
    <xf numFmtId="2" fontId="5" fillId="0" borderId="0" xfId="49" applyNumberFormat="1" applyFont="1" applyAlignment="1">
      <alignment horizontal="center" vertical="center"/>
    </xf>
    <xf numFmtId="1" fontId="5" fillId="0" borderId="2" xfId="49" applyNumberFormat="1" applyFont="1" applyBorder="1" applyAlignment="1">
      <alignment horizontal="center" vertical="center" wrapText="1"/>
    </xf>
    <xf numFmtId="176" fontId="5" fillId="0" borderId="2" xfId="49" applyNumberFormat="1" applyFont="1" applyBorder="1" applyAlignment="1">
      <alignment horizontal="center" vertical="center" wrapText="1"/>
    </xf>
    <xf numFmtId="2" fontId="5" fillId="0" borderId="2" xfId="49" applyNumberFormat="1" applyFont="1" applyBorder="1" applyAlignment="1">
      <alignment horizontal="center" vertical="center" wrapText="1"/>
    </xf>
    <xf numFmtId="177" fontId="5" fillId="0" borderId="2" xfId="49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" fontId="4" fillId="0" borderId="3" xfId="49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7" fontId="4" fillId="0" borderId="3" xfId="49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" fontId="4" fillId="0" borderId="3" xfId="49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0" fontId="7" fillId="0" borderId="3" xfId="49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8" fillId="0" borderId="0" xfId="49" applyNumberFormat="1" applyFont="1" applyAlignment="1">
      <alignment horizontal="center" vertical="center"/>
    </xf>
    <xf numFmtId="177" fontId="4" fillId="0" borderId="0" xfId="49" applyNumberFormat="1" applyFont="1" applyAlignment="1">
      <alignment horizontal="center" vertical="center"/>
    </xf>
    <xf numFmtId="1" fontId="4" fillId="0" borderId="2" xfId="49" applyNumberFormat="1" applyFont="1" applyBorder="1" applyAlignment="1">
      <alignment horizontal="center" vertical="center" wrapText="1"/>
    </xf>
    <xf numFmtId="176" fontId="4" fillId="0" borderId="2" xfId="49" applyNumberFormat="1" applyFont="1" applyBorder="1" applyAlignment="1">
      <alignment horizontal="center" vertical="center" wrapText="1"/>
    </xf>
    <xf numFmtId="2" fontId="4" fillId="0" borderId="2" xfId="49" applyNumberFormat="1" applyFont="1" applyBorder="1" applyAlignment="1">
      <alignment horizontal="center" vertical="center" wrapText="1"/>
    </xf>
    <xf numFmtId="177" fontId="4" fillId="0" borderId="2" xfId="49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77" fontId="4" fillId="0" borderId="3" xfId="49" applyNumberFormat="1" applyFont="1" applyBorder="1" applyAlignment="1">
      <alignment horizontal="center" vertical="center" wrapText="1"/>
    </xf>
    <xf numFmtId="179" fontId="4" fillId="0" borderId="0" xfId="49" applyNumberFormat="1" applyFont="1" applyAlignment="1">
      <alignment horizontal="center" vertical="center"/>
    </xf>
    <xf numFmtId="179" fontId="4" fillId="0" borderId="2" xfId="49" applyNumberFormat="1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2" fontId="4" fillId="0" borderId="0" xfId="49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2" fontId="4" fillId="2" borderId="3" xfId="49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8" fillId="0" borderId="0" xfId="49" applyNumberFormat="1" applyFont="1" applyFill="1" applyAlignment="1">
      <alignment horizontal="center" vertical="center"/>
    </xf>
    <xf numFmtId="176" fontId="2" fillId="0" borderId="0" xfId="49" applyNumberFormat="1" applyFont="1" applyFill="1" applyAlignment="1">
      <alignment horizontal="center" vertical="center"/>
    </xf>
    <xf numFmtId="1" fontId="3" fillId="0" borderId="1" xfId="49" applyNumberFormat="1" applyFont="1" applyFill="1" applyBorder="1" applyAlignment="1">
      <alignment horizontal="left" vertical="center"/>
    </xf>
    <xf numFmtId="1" fontId="4" fillId="0" borderId="1" xfId="49" applyNumberFormat="1" applyFont="1" applyFill="1" applyBorder="1" applyAlignment="1">
      <alignment horizontal="left" vertical="center"/>
    </xf>
    <xf numFmtId="177" fontId="4" fillId="0" borderId="0" xfId="49" applyNumberFormat="1" applyFont="1" applyFill="1" applyAlignment="1">
      <alignment horizontal="center" vertical="center"/>
    </xf>
    <xf numFmtId="2" fontId="4" fillId="0" borderId="0" xfId="49" applyNumberFormat="1" applyFont="1" applyFill="1" applyAlignment="1">
      <alignment horizontal="center" vertical="center"/>
    </xf>
    <xf numFmtId="1" fontId="3" fillId="0" borderId="2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2" fontId="3" fillId="0" borderId="2" xfId="49" applyNumberFormat="1" applyFont="1" applyFill="1" applyBorder="1" applyAlignment="1">
      <alignment horizontal="center" vertical="center" wrapText="1"/>
    </xf>
    <xf numFmtId="177" fontId="3" fillId="0" borderId="2" xfId="49" applyNumberFormat="1" applyFont="1" applyFill="1" applyBorder="1" applyAlignment="1">
      <alignment horizontal="center" vertical="center" wrapText="1"/>
    </xf>
    <xf numFmtId="1" fontId="4" fillId="0" borderId="2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2" fontId="4" fillId="0" borderId="3" xfId="49" applyNumberFormat="1" applyFont="1" applyFill="1" applyBorder="1" applyAlignment="1">
      <alignment horizontal="center" vertical="center"/>
    </xf>
    <xf numFmtId="2" fontId="4" fillId="0" borderId="3" xfId="49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3" xfId="49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179" fontId="4" fillId="0" borderId="0" xfId="49" applyNumberFormat="1" applyFont="1" applyFill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 wrapText="1"/>
    </xf>
    <xf numFmtId="2" fontId="4" fillId="0" borderId="2" xfId="49" applyNumberFormat="1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179" fontId="4" fillId="0" borderId="2" xfId="49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" fontId="4" fillId="0" borderId="3" xfId="49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2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" fontId="3" fillId="0" borderId="2" xfId="49" applyNumberFormat="1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2" fontId="3" fillId="0" borderId="2" xfId="49" applyNumberFormat="1" applyFont="1" applyBorder="1" applyAlignment="1">
      <alignment horizontal="center" vertical="center" wrapText="1"/>
    </xf>
    <xf numFmtId="177" fontId="3" fillId="0" borderId="2" xfId="49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2" fontId="4" fillId="0" borderId="3" xfId="49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3" xfId="49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9" fontId="6" fillId="0" borderId="0" xfId="0" applyNumberFormat="1" applyFont="1">
      <alignment vertical="center"/>
    </xf>
    <xf numFmtId="1" fontId="3" fillId="0" borderId="1" xfId="49" applyNumberFormat="1" applyFont="1" applyBorder="1" applyAlignment="1">
      <alignment vertical="center"/>
    </xf>
    <xf numFmtId="1" fontId="4" fillId="0" borderId="1" xfId="49" applyNumberFormat="1" applyFont="1" applyBorder="1" applyAlignment="1">
      <alignment vertical="center"/>
    </xf>
    <xf numFmtId="179" fontId="3" fillId="0" borderId="2" xfId="49" applyNumberFormat="1" applyFont="1" applyBorder="1" applyAlignment="1">
      <alignment horizontal="center" vertical="center" wrapText="1"/>
    </xf>
    <xf numFmtId="0" fontId="4" fillId="2" borderId="3" xfId="5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2" fontId="4" fillId="0" borderId="3" xfId="49" applyNumberFormat="1" applyFont="1" applyBorder="1" applyAlignment="1">
      <alignment horizontal="center" vertical="center" wrapText="1"/>
    </xf>
    <xf numFmtId="177" fontId="4" fillId="0" borderId="3" xfId="49" applyNumberFormat="1" applyFont="1" applyFill="1" applyBorder="1" applyAlignment="1">
      <alignment horizontal="center" vertical="center"/>
    </xf>
    <xf numFmtId="179" fontId="6" fillId="0" borderId="0" xfId="0" applyNumberFormat="1" applyFont="1" applyAlignment="1">
      <alignment vertical="center"/>
    </xf>
    <xf numFmtId="181" fontId="4" fillId="0" borderId="3" xfId="0" applyNumberFormat="1" applyFont="1" applyBorder="1" applyAlignment="1">
      <alignment horizontal="center" vertical="center"/>
    </xf>
    <xf numFmtId="179" fontId="4" fillId="0" borderId="3" xfId="49" applyNumberFormat="1" applyFont="1" applyBorder="1" applyAlignment="1">
      <alignment horizontal="center" vertical="center" wrapText="1"/>
    </xf>
    <xf numFmtId="181" fontId="4" fillId="0" borderId="3" xfId="0" applyNumberFormat="1" applyFont="1" applyFill="1" applyBorder="1" applyAlignment="1">
      <alignment horizontal="center" vertical="center"/>
    </xf>
    <xf numFmtId="181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" fontId="3" fillId="0" borderId="3" xfId="49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2" fontId="4" fillId="2" borderId="2" xfId="49" applyNumberFormat="1" applyFont="1" applyFill="1" applyBorder="1" applyAlignment="1">
      <alignment horizontal="center" vertical="center" wrapText="1"/>
    </xf>
    <xf numFmtId="1" fontId="4" fillId="2" borderId="2" xfId="49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1" fontId="3" fillId="0" borderId="3" xfId="49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M2" sqref="M2"/>
    </sheetView>
  </sheetViews>
  <sheetFormatPr defaultColWidth="9" defaultRowHeight="15"/>
  <cols>
    <col min="1" max="1" width="6" style="25" customWidth="1"/>
    <col min="2" max="2" width="16.5" style="42" customWidth="1"/>
    <col min="3" max="3" width="8" style="25" customWidth="1"/>
    <col min="4" max="5" width="8.75" style="91"/>
    <col min="6" max="6" width="8.75" style="91" customWidth="1"/>
    <col min="7" max="7" width="8.625" style="108" customWidth="1"/>
    <col min="8" max="8" width="8.625" style="117" customWidth="1"/>
    <col min="9" max="9" width="6.75" style="25" customWidth="1"/>
    <col min="10" max="10" width="15.375" style="25" customWidth="1"/>
    <col min="11" max="11" width="11.25" style="25" customWidth="1"/>
    <col min="12" max="16384" width="9" style="25"/>
  </cols>
  <sheetData>
    <row r="1" s="23" customFormat="1" ht="26.1" customHeight="1" spans="1:11">
      <c r="A1" s="26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3" customFormat="1" ht="27" customHeight="1" spans="1:8">
      <c r="A2" s="6" t="s">
        <v>1</v>
      </c>
      <c r="B2" s="7"/>
      <c r="C2" s="7"/>
      <c r="D2" s="7"/>
      <c r="E2" s="7"/>
      <c r="F2" s="7"/>
      <c r="G2" s="27"/>
      <c r="H2" s="37"/>
    </row>
    <row r="3" s="23" customFormat="1" ht="40.5" customHeight="1" spans="1:11">
      <c r="A3" s="93" t="s">
        <v>2</v>
      </c>
      <c r="B3" s="93" t="s">
        <v>3</v>
      </c>
      <c r="C3" s="94" t="s">
        <v>4</v>
      </c>
      <c r="D3" s="95" t="s">
        <v>5</v>
      </c>
      <c r="E3" s="95" t="s">
        <v>6</v>
      </c>
      <c r="F3" s="95" t="s">
        <v>7</v>
      </c>
      <c r="G3" s="96" t="s">
        <v>8</v>
      </c>
      <c r="H3" s="112" t="s">
        <v>9</v>
      </c>
      <c r="I3" s="112" t="s">
        <v>10</v>
      </c>
      <c r="J3" s="105" t="s">
        <v>11</v>
      </c>
      <c r="K3" s="105" t="s">
        <v>12</v>
      </c>
    </row>
    <row r="4" s="23" customFormat="1" ht="19.5" customHeight="1" spans="1:11">
      <c r="A4" s="14">
        <v>1</v>
      </c>
      <c r="B4" s="15" t="s">
        <v>13</v>
      </c>
      <c r="C4" s="106" t="s">
        <v>14</v>
      </c>
      <c r="D4" s="17">
        <v>89.8571428571429</v>
      </c>
      <c r="E4" s="17">
        <v>90.1666666666667</v>
      </c>
      <c r="F4" s="18">
        <v>89.95</v>
      </c>
      <c r="G4" s="19">
        <v>399</v>
      </c>
      <c r="H4" s="17">
        <v>82.845</v>
      </c>
      <c r="I4" s="106" t="s">
        <v>15</v>
      </c>
      <c r="J4" s="106" t="s">
        <v>16</v>
      </c>
      <c r="K4" s="106" t="s">
        <v>17</v>
      </c>
    </row>
    <row r="5" s="23" customFormat="1" ht="19.5" customHeight="1" spans="1:11">
      <c r="A5" s="14">
        <v>2</v>
      </c>
      <c r="B5" s="114" t="s">
        <v>18</v>
      </c>
      <c r="C5" s="106" t="s">
        <v>19</v>
      </c>
      <c r="D5" s="17">
        <v>87.7142857142857</v>
      </c>
      <c r="E5" s="17">
        <v>91</v>
      </c>
      <c r="F5" s="17">
        <v>88.7</v>
      </c>
      <c r="G5" s="19">
        <v>391</v>
      </c>
      <c r="H5" s="17">
        <v>81.35</v>
      </c>
      <c r="I5" s="106" t="s">
        <v>15</v>
      </c>
      <c r="J5" s="106" t="s">
        <v>16</v>
      </c>
      <c r="K5" s="106" t="s">
        <v>17</v>
      </c>
    </row>
    <row r="6" s="23" customFormat="1" ht="19.5" customHeight="1" spans="1:11">
      <c r="A6" s="14">
        <v>3</v>
      </c>
      <c r="B6" s="114" t="s">
        <v>20</v>
      </c>
      <c r="C6" s="106" t="s">
        <v>21</v>
      </c>
      <c r="D6" s="17">
        <v>90.1428571428571</v>
      </c>
      <c r="E6" s="17">
        <v>92.8333333333333</v>
      </c>
      <c r="F6" s="17">
        <v>90.95</v>
      </c>
      <c r="G6" s="19">
        <v>386</v>
      </c>
      <c r="H6" s="17">
        <v>81.325</v>
      </c>
      <c r="I6" s="106" t="s">
        <v>15</v>
      </c>
      <c r="J6" s="106" t="s">
        <v>16</v>
      </c>
      <c r="K6" s="106" t="s">
        <v>17</v>
      </c>
    </row>
    <row r="7" s="23" customFormat="1" ht="19.5" customHeight="1" spans="1:11">
      <c r="A7" s="14">
        <v>4</v>
      </c>
      <c r="B7" s="15" t="s">
        <v>22</v>
      </c>
      <c r="C7" s="106" t="s">
        <v>23</v>
      </c>
      <c r="D7" s="115">
        <v>80.7142857142857</v>
      </c>
      <c r="E7" s="115">
        <v>90</v>
      </c>
      <c r="F7" s="18">
        <v>83.5</v>
      </c>
      <c r="G7" s="36">
        <v>396</v>
      </c>
      <c r="H7" s="115">
        <v>80.49</v>
      </c>
      <c r="I7" s="106" t="s">
        <v>15</v>
      </c>
      <c r="J7" s="106" t="s">
        <v>16</v>
      </c>
      <c r="K7" s="106" t="s">
        <v>17</v>
      </c>
    </row>
    <row r="8" s="23" customFormat="1" ht="19.5" customHeight="1" spans="1:11">
      <c r="A8" s="14">
        <v>5</v>
      </c>
      <c r="B8" s="15" t="s">
        <v>24</v>
      </c>
      <c r="C8" s="106" t="s">
        <v>25</v>
      </c>
      <c r="D8" s="17">
        <v>84.8571428571429</v>
      </c>
      <c r="E8" s="17">
        <v>71.1666666666667</v>
      </c>
      <c r="F8" s="18">
        <v>80.75</v>
      </c>
      <c r="G8" s="19">
        <v>397</v>
      </c>
      <c r="H8" s="17">
        <v>79.805</v>
      </c>
      <c r="I8" s="106" t="s">
        <v>15</v>
      </c>
      <c r="J8" s="106" t="s">
        <v>16</v>
      </c>
      <c r="K8" s="106" t="s">
        <v>17</v>
      </c>
    </row>
    <row r="9" s="23" customFormat="1" ht="19.5" customHeight="1" spans="1:11">
      <c r="A9" s="14">
        <v>6</v>
      </c>
      <c r="B9" s="133" t="s">
        <v>26</v>
      </c>
      <c r="C9" s="106" t="s">
        <v>27</v>
      </c>
      <c r="D9" s="115">
        <v>80.8571428571429</v>
      </c>
      <c r="E9" s="115">
        <v>74.8333333333333</v>
      </c>
      <c r="F9" s="18">
        <v>79.05</v>
      </c>
      <c r="G9" s="36">
        <v>391</v>
      </c>
      <c r="H9" s="115">
        <v>78.455</v>
      </c>
      <c r="I9" s="106" t="s">
        <v>15</v>
      </c>
      <c r="J9" s="106" t="s">
        <v>16</v>
      </c>
      <c r="K9" s="106" t="s">
        <v>17</v>
      </c>
    </row>
    <row r="10" s="23" customFormat="1" ht="19.5" customHeight="1" spans="1:11">
      <c r="A10" s="14">
        <v>7</v>
      </c>
      <c r="B10" s="114" t="s">
        <v>28</v>
      </c>
      <c r="C10" s="106" t="s">
        <v>29</v>
      </c>
      <c r="D10" s="17">
        <v>83.4285714285714</v>
      </c>
      <c r="E10" s="17">
        <v>84</v>
      </c>
      <c r="F10" s="17">
        <v>83.6</v>
      </c>
      <c r="G10" s="19">
        <v>381</v>
      </c>
      <c r="H10" s="17">
        <v>78.42</v>
      </c>
      <c r="I10" s="106" t="s">
        <v>15</v>
      </c>
      <c r="J10" s="106" t="s">
        <v>16</v>
      </c>
      <c r="K10" s="106" t="s">
        <v>17</v>
      </c>
    </row>
    <row r="11" s="23" customFormat="1" ht="19.5" customHeight="1" spans="1:11">
      <c r="A11" s="14">
        <v>8</v>
      </c>
      <c r="B11" s="22" t="s">
        <v>30</v>
      </c>
      <c r="C11" s="106" t="s">
        <v>31</v>
      </c>
      <c r="D11" s="17">
        <v>82</v>
      </c>
      <c r="E11" s="17">
        <v>85.3333333333333</v>
      </c>
      <c r="F11" s="17">
        <v>83</v>
      </c>
      <c r="G11" s="19">
        <v>380</v>
      </c>
      <c r="H11" s="17">
        <v>78.1</v>
      </c>
      <c r="I11" s="106" t="s">
        <v>15</v>
      </c>
      <c r="J11" s="106" t="s">
        <v>16</v>
      </c>
      <c r="K11" s="106" t="s">
        <v>17</v>
      </c>
    </row>
    <row r="12" s="23" customFormat="1" ht="19.5" customHeight="1" spans="1:11">
      <c r="A12" s="14">
        <v>9</v>
      </c>
      <c r="B12" s="114" t="s">
        <v>32</v>
      </c>
      <c r="C12" s="106" t="s">
        <v>33</v>
      </c>
      <c r="D12" s="17">
        <v>82.2857142857143</v>
      </c>
      <c r="E12" s="17">
        <v>73.8333333333333</v>
      </c>
      <c r="F12" s="17">
        <v>79.75</v>
      </c>
      <c r="G12" s="19">
        <v>385</v>
      </c>
      <c r="H12" s="17">
        <v>77.825</v>
      </c>
      <c r="I12" s="106" t="s">
        <v>15</v>
      </c>
      <c r="J12" s="106" t="s">
        <v>16</v>
      </c>
      <c r="K12" s="106" t="s">
        <v>17</v>
      </c>
    </row>
    <row r="13" s="23" customFormat="1" ht="19.5" customHeight="1" spans="1:11">
      <c r="A13" s="14">
        <v>10</v>
      </c>
      <c r="B13" s="22" t="s">
        <v>34</v>
      </c>
      <c r="C13" s="106" t="s">
        <v>35</v>
      </c>
      <c r="D13" s="17">
        <v>81.7142857142857</v>
      </c>
      <c r="E13" s="17">
        <v>88.8333333333333</v>
      </c>
      <c r="F13" s="17">
        <v>83.85</v>
      </c>
      <c r="G13" s="19">
        <v>369</v>
      </c>
      <c r="H13" s="17">
        <v>76.815</v>
      </c>
      <c r="I13" s="106" t="s">
        <v>15</v>
      </c>
      <c r="J13" s="106" t="s">
        <v>16</v>
      </c>
      <c r="K13" s="106" t="s">
        <v>17</v>
      </c>
    </row>
    <row r="14" ht="19.5" customHeight="1" spans="1:11">
      <c r="A14" s="14">
        <v>11</v>
      </c>
      <c r="B14" s="22" t="s">
        <v>36</v>
      </c>
      <c r="C14" s="106" t="s">
        <v>37</v>
      </c>
      <c r="D14" s="17">
        <v>87.1428571428571</v>
      </c>
      <c r="E14" s="17">
        <v>90.5</v>
      </c>
      <c r="F14" s="17">
        <v>88.15</v>
      </c>
      <c r="G14" s="34">
        <v>357</v>
      </c>
      <c r="H14" s="17">
        <v>76.425</v>
      </c>
      <c r="I14" s="106" t="s">
        <v>15</v>
      </c>
      <c r="J14" s="106" t="s">
        <v>16</v>
      </c>
      <c r="K14" s="106" t="s">
        <v>17</v>
      </c>
    </row>
    <row r="15" ht="19.5" customHeight="1" spans="1:11">
      <c r="A15" s="14">
        <v>12</v>
      </c>
      <c r="B15" s="22" t="s">
        <v>38</v>
      </c>
      <c r="C15" s="106" t="s">
        <v>39</v>
      </c>
      <c r="D15" s="17">
        <v>86.7142857142857</v>
      </c>
      <c r="E15" s="17">
        <v>86.5</v>
      </c>
      <c r="F15" s="17">
        <v>86.65</v>
      </c>
      <c r="G15" s="34">
        <v>359</v>
      </c>
      <c r="H15" s="17">
        <v>76.255</v>
      </c>
      <c r="I15" s="106" t="s">
        <v>15</v>
      </c>
      <c r="J15" s="106" t="s">
        <v>16</v>
      </c>
      <c r="K15" s="106" t="s">
        <v>17</v>
      </c>
    </row>
    <row r="16" ht="19.5" customHeight="1" spans="1:11">
      <c r="A16" s="14">
        <v>13</v>
      </c>
      <c r="B16" s="22" t="s">
        <v>40</v>
      </c>
      <c r="C16" s="106" t="s">
        <v>41</v>
      </c>
      <c r="D16" s="17">
        <v>80.4285714285714</v>
      </c>
      <c r="E16" s="17">
        <v>82.5</v>
      </c>
      <c r="F16" s="17">
        <v>81.05</v>
      </c>
      <c r="G16" s="34">
        <v>366</v>
      </c>
      <c r="H16" s="17">
        <v>75.555</v>
      </c>
      <c r="I16" s="106" t="s">
        <v>15</v>
      </c>
      <c r="J16" s="106" t="s">
        <v>16</v>
      </c>
      <c r="K16" s="106" t="s">
        <v>17</v>
      </c>
    </row>
    <row r="17" ht="19.5" customHeight="1" spans="1:11">
      <c r="A17" s="14">
        <v>14</v>
      </c>
      <c r="B17" s="22" t="s">
        <v>42</v>
      </c>
      <c r="C17" s="106" t="s">
        <v>43</v>
      </c>
      <c r="D17" s="17">
        <v>82.5714285714286</v>
      </c>
      <c r="E17" s="17">
        <v>83</v>
      </c>
      <c r="F17" s="17">
        <v>82.7</v>
      </c>
      <c r="G17" s="34">
        <v>357</v>
      </c>
      <c r="H17" s="17">
        <v>74.79</v>
      </c>
      <c r="I17" s="106" t="s">
        <v>15</v>
      </c>
      <c r="J17" s="106" t="s">
        <v>16</v>
      </c>
      <c r="K17" s="106" t="s">
        <v>17</v>
      </c>
    </row>
    <row r="18" ht="19.5" customHeight="1" spans="1:11">
      <c r="A18" s="14">
        <v>15</v>
      </c>
      <c r="B18" s="22" t="s">
        <v>44</v>
      </c>
      <c r="C18" s="106" t="s">
        <v>45</v>
      </c>
      <c r="D18" s="17">
        <v>85.1428571428571</v>
      </c>
      <c r="E18" s="17">
        <v>81.8333333333333</v>
      </c>
      <c r="F18" s="17">
        <v>84.15</v>
      </c>
      <c r="G18" s="34">
        <v>353</v>
      </c>
      <c r="H18" s="17">
        <v>74.665</v>
      </c>
      <c r="I18" s="106" t="s">
        <v>15</v>
      </c>
      <c r="J18" s="106" t="s">
        <v>16</v>
      </c>
      <c r="K18" s="106" t="s">
        <v>17</v>
      </c>
    </row>
    <row r="19" ht="19.5" customHeight="1" spans="1:11">
      <c r="A19" s="14">
        <v>16</v>
      </c>
      <c r="B19" s="22" t="s">
        <v>46</v>
      </c>
      <c r="C19" s="106" t="s">
        <v>47</v>
      </c>
      <c r="D19" s="17">
        <v>82.7142857142857</v>
      </c>
      <c r="E19" s="17">
        <v>83.5</v>
      </c>
      <c r="F19" s="17">
        <v>82.95</v>
      </c>
      <c r="G19" s="34">
        <v>353</v>
      </c>
      <c r="H19" s="17">
        <v>74.305</v>
      </c>
      <c r="I19" s="106" t="s">
        <v>15</v>
      </c>
      <c r="J19" s="106" t="s">
        <v>16</v>
      </c>
      <c r="K19" s="106" t="s">
        <v>17</v>
      </c>
    </row>
    <row r="20" ht="19.5" customHeight="1" spans="1:11">
      <c r="A20" s="14">
        <v>17</v>
      </c>
      <c r="B20" s="22" t="s">
        <v>48</v>
      </c>
      <c r="C20" s="106" t="s">
        <v>49</v>
      </c>
      <c r="D20" s="17">
        <v>81.5714285714286</v>
      </c>
      <c r="E20" s="17">
        <v>81.8333333333333</v>
      </c>
      <c r="F20" s="17">
        <v>81.65</v>
      </c>
      <c r="G20" s="34">
        <v>355</v>
      </c>
      <c r="H20" s="17">
        <v>74.195</v>
      </c>
      <c r="I20" s="106" t="s">
        <v>15</v>
      </c>
      <c r="J20" s="106" t="s">
        <v>16</v>
      </c>
      <c r="K20" s="106" t="s">
        <v>17</v>
      </c>
    </row>
    <row r="21" ht="19.5" customHeight="1" spans="1:11">
      <c r="A21" s="14">
        <v>18</v>
      </c>
      <c r="B21" s="22" t="s">
        <v>50</v>
      </c>
      <c r="C21" s="106" t="s">
        <v>51</v>
      </c>
      <c r="D21" s="17">
        <v>86.2857142857143</v>
      </c>
      <c r="E21" s="17">
        <v>88.6666666666667</v>
      </c>
      <c r="F21" s="17">
        <v>87</v>
      </c>
      <c r="G21" s="34">
        <v>342</v>
      </c>
      <c r="H21" s="17">
        <v>73.98</v>
      </c>
      <c r="I21" s="106" t="s">
        <v>15</v>
      </c>
      <c r="J21" s="106" t="s">
        <v>16</v>
      </c>
      <c r="K21" s="106" t="s">
        <v>17</v>
      </c>
    </row>
    <row r="22" ht="19.5" customHeight="1" spans="1:11">
      <c r="A22" s="14">
        <v>19</v>
      </c>
      <c r="B22" s="22" t="s">
        <v>52</v>
      </c>
      <c r="C22" s="106" t="s">
        <v>53</v>
      </c>
      <c r="D22" s="17">
        <v>81.8571428571429</v>
      </c>
      <c r="E22" s="17">
        <v>83.1666666666667</v>
      </c>
      <c r="F22" s="17">
        <v>82.25</v>
      </c>
      <c r="G22" s="34">
        <v>352</v>
      </c>
      <c r="H22" s="17">
        <v>73.955</v>
      </c>
      <c r="I22" s="106" t="s">
        <v>15</v>
      </c>
      <c r="J22" s="106" t="s">
        <v>16</v>
      </c>
      <c r="K22" s="106" t="s">
        <v>17</v>
      </c>
    </row>
    <row r="23" ht="19.5" customHeight="1" spans="1:11">
      <c r="A23" s="14">
        <v>20</v>
      </c>
      <c r="B23" s="22" t="s">
        <v>54</v>
      </c>
      <c r="C23" s="106" t="s">
        <v>55</v>
      </c>
      <c r="D23" s="17">
        <v>87</v>
      </c>
      <c r="E23" s="17">
        <v>78.1666666666667</v>
      </c>
      <c r="F23" s="17">
        <v>84.35</v>
      </c>
      <c r="G23" s="34">
        <v>346</v>
      </c>
      <c r="H23" s="17">
        <v>73.745</v>
      </c>
      <c r="I23" s="106" t="s">
        <v>15</v>
      </c>
      <c r="J23" s="106" t="s">
        <v>16</v>
      </c>
      <c r="K23" s="106" t="s">
        <v>17</v>
      </c>
    </row>
    <row r="24" ht="19.5" customHeight="1" spans="1:11">
      <c r="A24" s="14">
        <v>21</v>
      </c>
      <c r="B24" s="22" t="s">
        <v>56</v>
      </c>
      <c r="C24" s="106" t="s">
        <v>57</v>
      </c>
      <c r="D24" s="17">
        <v>83.2857142857143</v>
      </c>
      <c r="E24" s="17">
        <v>81.5</v>
      </c>
      <c r="F24" s="17">
        <v>82.75</v>
      </c>
      <c r="G24" s="34">
        <v>349</v>
      </c>
      <c r="H24" s="17">
        <v>73.685</v>
      </c>
      <c r="I24" s="106" t="s">
        <v>15</v>
      </c>
      <c r="J24" s="106" t="s">
        <v>16</v>
      </c>
      <c r="K24" s="106" t="s">
        <v>17</v>
      </c>
    </row>
    <row r="25" ht="19.5" customHeight="1" spans="1:11">
      <c r="A25" s="14">
        <v>22</v>
      </c>
      <c r="B25" s="22" t="s">
        <v>58</v>
      </c>
      <c r="C25" s="106" t="s">
        <v>59</v>
      </c>
      <c r="D25" s="17">
        <v>80</v>
      </c>
      <c r="E25" s="17">
        <v>79.8333333333333</v>
      </c>
      <c r="F25" s="17">
        <v>79.95</v>
      </c>
      <c r="G25" s="34">
        <v>353</v>
      </c>
      <c r="H25" s="17">
        <v>73.405</v>
      </c>
      <c r="I25" s="106" t="s">
        <v>15</v>
      </c>
      <c r="J25" s="106" t="s">
        <v>16</v>
      </c>
      <c r="K25" s="106" t="s">
        <v>17</v>
      </c>
    </row>
    <row r="26" ht="19.5" customHeight="1" spans="1:11">
      <c r="A26" s="14">
        <v>23</v>
      </c>
      <c r="B26" s="22" t="s">
        <v>60</v>
      </c>
      <c r="C26" s="106" t="s">
        <v>61</v>
      </c>
      <c r="D26" s="17">
        <v>84.7142857142857</v>
      </c>
      <c r="E26" s="17">
        <v>72.6666666666667</v>
      </c>
      <c r="F26" s="17">
        <v>81.1</v>
      </c>
      <c r="G26" s="34">
        <v>348</v>
      </c>
      <c r="H26" s="17">
        <v>73.05</v>
      </c>
      <c r="I26" s="106" t="s">
        <v>15</v>
      </c>
      <c r="J26" s="106" t="s">
        <v>16</v>
      </c>
      <c r="K26" s="106" t="s">
        <v>17</v>
      </c>
    </row>
    <row r="27" ht="19.5" customHeight="1" spans="1:11">
      <c r="A27" s="14">
        <v>24</v>
      </c>
      <c r="B27" s="22" t="s">
        <v>62</v>
      </c>
      <c r="C27" s="106" t="s">
        <v>63</v>
      </c>
      <c r="D27" s="17">
        <v>81.1428571428571</v>
      </c>
      <c r="E27" s="17">
        <v>85</v>
      </c>
      <c r="F27" s="17">
        <v>82.3</v>
      </c>
      <c r="G27" s="34">
        <v>345</v>
      </c>
      <c r="H27" s="17">
        <v>72.99</v>
      </c>
      <c r="I27" s="106" t="s">
        <v>15</v>
      </c>
      <c r="J27" s="106" t="s">
        <v>16</v>
      </c>
      <c r="K27" s="106" t="s">
        <v>17</v>
      </c>
    </row>
    <row r="28" ht="19.5" customHeight="1" spans="1:11">
      <c r="A28" s="14">
        <v>25</v>
      </c>
      <c r="B28" s="22" t="s">
        <v>64</v>
      </c>
      <c r="C28" s="106" t="s">
        <v>65</v>
      </c>
      <c r="D28" s="17">
        <v>78.2857142857143</v>
      </c>
      <c r="E28" s="17">
        <v>77.3333333333333</v>
      </c>
      <c r="F28" s="17">
        <v>78</v>
      </c>
      <c r="G28" s="34">
        <v>353</v>
      </c>
      <c r="H28" s="17">
        <v>72.82</v>
      </c>
      <c r="I28" s="106" t="s">
        <v>15</v>
      </c>
      <c r="J28" s="106" t="s">
        <v>16</v>
      </c>
      <c r="K28" s="106" t="s">
        <v>17</v>
      </c>
    </row>
    <row r="29" ht="19.5" customHeight="1" spans="1:11">
      <c r="A29" s="14">
        <v>26</v>
      </c>
      <c r="B29" s="22" t="s">
        <v>66</v>
      </c>
      <c r="C29" s="106" t="s">
        <v>67</v>
      </c>
      <c r="D29" s="17">
        <v>82.7142857142857</v>
      </c>
      <c r="E29" s="17">
        <v>76.1666666666667</v>
      </c>
      <c r="F29" s="17">
        <v>80.75</v>
      </c>
      <c r="G29" s="34">
        <v>346</v>
      </c>
      <c r="H29" s="17">
        <v>72.665</v>
      </c>
      <c r="I29" s="106" t="s">
        <v>15</v>
      </c>
      <c r="J29" s="106" t="s">
        <v>16</v>
      </c>
      <c r="K29" s="106" t="s">
        <v>17</v>
      </c>
    </row>
    <row r="30" ht="19.5" customHeight="1" spans="1:11">
      <c r="A30" s="14">
        <v>27</v>
      </c>
      <c r="B30" s="22" t="s">
        <v>68</v>
      </c>
      <c r="C30" s="106" t="s">
        <v>69</v>
      </c>
      <c r="D30" s="17">
        <v>80.4285714285714</v>
      </c>
      <c r="E30" s="17">
        <v>73</v>
      </c>
      <c r="F30" s="17">
        <v>78.2</v>
      </c>
      <c r="G30" s="34">
        <v>350</v>
      </c>
      <c r="H30" s="17">
        <v>72.46</v>
      </c>
      <c r="I30" s="106" t="s">
        <v>15</v>
      </c>
      <c r="J30" s="106" t="s">
        <v>16</v>
      </c>
      <c r="K30" s="106" t="s">
        <v>17</v>
      </c>
    </row>
    <row r="31" ht="19.5" customHeight="1" spans="1:11">
      <c r="A31" s="14">
        <v>28</v>
      </c>
      <c r="B31" s="22" t="s">
        <v>70</v>
      </c>
      <c r="C31" s="106" t="s">
        <v>71</v>
      </c>
      <c r="D31" s="17">
        <v>82.5714285714286</v>
      </c>
      <c r="E31" s="17">
        <v>79.8333333333333</v>
      </c>
      <c r="F31" s="17">
        <v>81.75</v>
      </c>
      <c r="G31" s="34">
        <v>342</v>
      </c>
      <c r="H31" s="17">
        <v>72.405</v>
      </c>
      <c r="I31" s="106" t="s">
        <v>15</v>
      </c>
      <c r="J31" s="106" t="s">
        <v>16</v>
      </c>
      <c r="K31" s="106" t="s">
        <v>17</v>
      </c>
    </row>
    <row r="32" ht="19.5" customHeight="1" spans="1:11">
      <c r="A32" s="14">
        <v>29</v>
      </c>
      <c r="B32" s="22" t="s">
        <v>72</v>
      </c>
      <c r="C32" s="106" t="s">
        <v>73</v>
      </c>
      <c r="D32" s="17">
        <v>81.8571428571429</v>
      </c>
      <c r="E32" s="17">
        <v>89.1666666666667</v>
      </c>
      <c r="F32" s="17">
        <v>84.05</v>
      </c>
      <c r="G32" s="34">
        <v>335</v>
      </c>
      <c r="H32" s="17">
        <v>72.115</v>
      </c>
      <c r="I32" s="106" t="s">
        <v>15</v>
      </c>
      <c r="J32" s="106" t="s">
        <v>16</v>
      </c>
      <c r="K32" s="106" t="s">
        <v>17</v>
      </c>
    </row>
    <row r="33" ht="19.5" customHeight="1" spans="1:11">
      <c r="A33" s="14">
        <v>30</v>
      </c>
      <c r="B33" s="22" t="s">
        <v>74</v>
      </c>
      <c r="C33" s="106" t="s">
        <v>75</v>
      </c>
      <c r="D33" s="17">
        <v>75.8571428571429</v>
      </c>
      <c r="E33" s="17">
        <v>75.3333333333333</v>
      </c>
      <c r="F33" s="17">
        <v>75.7</v>
      </c>
      <c r="G33" s="34">
        <v>351</v>
      </c>
      <c r="H33" s="17">
        <v>71.85</v>
      </c>
      <c r="I33" s="106" t="s">
        <v>15</v>
      </c>
      <c r="J33" s="106" t="s">
        <v>16</v>
      </c>
      <c r="K33" s="106" t="s">
        <v>17</v>
      </c>
    </row>
    <row r="34" ht="19.5" customHeight="1" spans="1:11">
      <c r="A34" s="14">
        <v>31</v>
      </c>
      <c r="B34" s="22" t="s">
        <v>76</v>
      </c>
      <c r="C34" s="106" t="s">
        <v>77</v>
      </c>
      <c r="D34" s="17">
        <v>74.7142857142857</v>
      </c>
      <c r="E34" s="17">
        <v>75.8333333333333</v>
      </c>
      <c r="F34" s="17">
        <v>75.05</v>
      </c>
      <c r="G34" s="34">
        <v>352</v>
      </c>
      <c r="H34" s="17">
        <v>71.795</v>
      </c>
      <c r="I34" s="106" t="s">
        <v>15</v>
      </c>
      <c r="J34" s="106" t="s">
        <v>16</v>
      </c>
      <c r="K34" s="106" t="s">
        <v>17</v>
      </c>
    </row>
    <row r="35" ht="19.5" customHeight="1" spans="1:11">
      <c r="A35" s="14">
        <v>32</v>
      </c>
      <c r="B35" s="22" t="s">
        <v>78</v>
      </c>
      <c r="C35" s="127" t="s">
        <v>79</v>
      </c>
      <c r="D35" s="17">
        <v>81.2857142857143</v>
      </c>
      <c r="E35" s="17">
        <v>79.3333333333333</v>
      </c>
      <c r="F35" s="17">
        <v>80.7</v>
      </c>
      <c r="G35" s="34">
        <v>335</v>
      </c>
      <c r="H35" s="17">
        <v>71.11</v>
      </c>
      <c r="I35" s="106" t="s">
        <v>15</v>
      </c>
      <c r="J35" s="106" t="s">
        <v>16</v>
      </c>
      <c r="K35" s="106" t="s">
        <v>17</v>
      </c>
    </row>
    <row r="36" ht="19.5" customHeight="1" spans="1:11">
      <c r="A36" s="14">
        <v>33</v>
      </c>
      <c r="B36" s="22" t="s">
        <v>80</v>
      </c>
      <c r="C36" s="106" t="s">
        <v>81</v>
      </c>
      <c r="D36" s="17">
        <v>74.7142857142857</v>
      </c>
      <c r="E36" s="17">
        <v>79.6666666666667</v>
      </c>
      <c r="F36" s="17">
        <v>76.2</v>
      </c>
      <c r="G36" s="34">
        <v>342</v>
      </c>
      <c r="H36" s="17">
        <v>70.74</v>
      </c>
      <c r="I36" s="106" t="s">
        <v>15</v>
      </c>
      <c r="J36" s="106" t="s">
        <v>16</v>
      </c>
      <c r="K36" s="106" t="s">
        <v>17</v>
      </c>
    </row>
    <row r="37" ht="19.5" customHeight="1" spans="1:11">
      <c r="A37" s="14">
        <v>34</v>
      </c>
      <c r="B37" s="22" t="s">
        <v>82</v>
      </c>
      <c r="C37" s="127" t="s">
        <v>83</v>
      </c>
      <c r="D37" s="35">
        <v>82</v>
      </c>
      <c r="E37" s="35">
        <v>82.6666666666667</v>
      </c>
      <c r="F37" s="35">
        <v>82.2</v>
      </c>
      <c r="G37" s="126">
        <v>329</v>
      </c>
      <c r="H37" s="35">
        <v>70.72</v>
      </c>
      <c r="I37" s="106" t="s">
        <v>15</v>
      </c>
      <c r="J37" s="106" t="s">
        <v>16</v>
      </c>
      <c r="K37" s="106" t="s">
        <v>17</v>
      </c>
    </row>
    <row r="38" ht="19.5" customHeight="1" spans="1:11">
      <c r="A38" s="14">
        <v>35</v>
      </c>
      <c r="B38" s="22" t="s">
        <v>84</v>
      </c>
      <c r="C38" s="127" t="s">
        <v>85</v>
      </c>
      <c r="D38" s="17">
        <v>78.5714285714286</v>
      </c>
      <c r="E38" s="17">
        <v>80.5</v>
      </c>
      <c r="F38" s="17">
        <v>79.15</v>
      </c>
      <c r="G38" s="34">
        <v>334</v>
      </c>
      <c r="H38" s="17">
        <v>70.505</v>
      </c>
      <c r="I38" s="106" t="s">
        <v>15</v>
      </c>
      <c r="J38" s="106" t="s">
        <v>16</v>
      </c>
      <c r="K38" s="106" t="s">
        <v>17</v>
      </c>
    </row>
    <row r="39" ht="19.5" customHeight="1" spans="1:11">
      <c r="A39" s="14">
        <v>36</v>
      </c>
      <c r="B39" s="22" t="s">
        <v>86</v>
      </c>
      <c r="C39" s="127" t="s">
        <v>87</v>
      </c>
      <c r="D39" s="17">
        <v>75.8571428571429</v>
      </c>
      <c r="E39" s="17">
        <v>82.3333333333333</v>
      </c>
      <c r="F39" s="17">
        <v>77.8</v>
      </c>
      <c r="G39" s="34">
        <v>335</v>
      </c>
      <c r="H39" s="17">
        <v>70.24</v>
      </c>
      <c r="I39" s="106" t="s">
        <v>15</v>
      </c>
      <c r="J39" s="106" t="s">
        <v>16</v>
      </c>
      <c r="K39" s="106" t="s">
        <v>17</v>
      </c>
    </row>
    <row r="40" ht="19.5" customHeight="1" spans="1:11">
      <c r="A40" s="14">
        <v>37</v>
      </c>
      <c r="B40" s="70" t="s">
        <v>88</v>
      </c>
      <c r="C40" s="134" t="s">
        <v>89</v>
      </c>
      <c r="D40" s="69">
        <v>83.5714285714286</v>
      </c>
      <c r="E40" s="69">
        <v>85.8333333333333</v>
      </c>
      <c r="F40" s="69">
        <v>84.25</v>
      </c>
      <c r="G40" s="135">
        <v>320</v>
      </c>
      <c r="H40" s="69">
        <v>70.075</v>
      </c>
      <c r="I40" s="48" t="s">
        <v>15</v>
      </c>
      <c r="J40" s="106" t="s">
        <v>16</v>
      </c>
      <c r="K40" s="106" t="s">
        <v>17</v>
      </c>
    </row>
    <row r="41" ht="19.5" customHeight="1" spans="1:11">
      <c r="A41" s="14">
        <v>38</v>
      </c>
      <c r="B41" s="22" t="s">
        <v>90</v>
      </c>
      <c r="C41" s="127" t="s">
        <v>91</v>
      </c>
      <c r="D41" s="17">
        <v>76.2857142857143</v>
      </c>
      <c r="E41" s="17">
        <v>82.3333333333333</v>
      </c>
      <c r="F41" s="17">
        <v>78.1</v>
      </c>
      <c r="G41" s="34">
        <v>331</v>
      </c>
      <c r="H41" s="17">
        <v>69.77</v>
      </c>
      <c r="I41" s="106" t="s">
        <v>15</v>
      </c>
      <c r="J41" s="106" t="s">
        <v>16</v>
      </c>
      <c r="K41" s="106" t="s">
        <v>17</v>
      </c>
    </row>
    <row r="42" ht="19.5" customHeight="1" spans="1:11">
      <c r="A42" s="14">
        <v>39</v>
      </c>
      <c r="B42" s="22" t="s">
        <v>92</v>
      </c>
      <c r="C42" s="127" t="s">
        <v>93</v>
      </c>
      <c r="D42" s="35">
        <v>82.2857142857143</v>
      </c>
      <c r="E42" s="35">
        <v>72.6666666666667</v>
      </c>
      <c r="F42" s="35">
        <v>79.4</v>
      </c>
      <c r="G42" s="126">
        <v>328</v>
      </c>
      <c r="H42" s="35">
        <v>69.74</v>
      </c>
      <c r="I42" s="106" t="s">
        <v>15</v>
      </c>
      <c r="J42" s="106" t="s">
        <v>16</v>
      </c>
      <c r="K42" s="106" t="s">
        <v>17</v>
      </c>
    </row>
    <row r="43" ht="19.5" customHeight="1" spans="1:11">
      <c r="A43" s="14">
        <v>40</v>
      </c>
      <c r="B43" s="22" t="s">
        <v>94</v>
      </c>
      <c r="C43" s="127" t="s">
        <v>95</v>
      </c>
      <c r="D43" s="17">
        <v>76</v>
      </c>
      <c r="E43" s="17">
        <v>76.1666666666667</v>
      </c>
      <c r="F43" s="17">
        <v>76.05</v>
      </c>
      <c r="G43" s="34">
        <v>334</v>
      </c>
      <c r="H43" s="17">
        <v>69.575</v>
      </c>
      <c r="I43" s="106" t="s">
        <v>15</v>
      </c>
      <c r="J43" s="106" t="s">
        <v>16</v>
      </c>
      <c r="K43" s="106" t="s">
        <v>17</v>
      </c>
    </row>
    <row r="44" ht="19.5" customHeight="1" spans="1:11">
      <c r="A44" s="14">
        <v>41</v>
      </c>
      <c r="B44" s="70" t="s">
        <v>96</v>
      </c>
      <c r="C44" s="134" t="s">
        <v>97</v>
      </c>
      <c r="D44" s="69">
        <v>83.4285714285714</v>
      </c>
      <c r="E44" s="69">
        <v>86.3333333333333</v>
      </c>
      <c r="F44" s="69">
        <v>84.3</v>
      </c>
      <c r="G44" s="135">
        <v>316</v>
      </c>
      <c r="H44" s="69">
        <v>69.53</v>
      </c>
      <c r="I44" s="48" t="s">
        <v>15</v>
      </c>
      <c r="J44" s="106" t="s">
        <v>16</v>
      </c>
      <c r="K44" s="106" t="s">
        <v>17</v>
      </c>
    </row>
    <row r="45" ht="19.5" customHeight="1" spans="1:11">
      <c r="A45" s="14">
        <v>42</v>
      </c>
      <c r="B45" s="70" t="s">
        <v>98</v>
      </c>
      <c r="C45" s="134" t="s">
        <v>99</v>
      </c>
      <c r="D45" s="69">
        <v>81.8571428571429</v>
      </c>
      <c r="E45" s="69">
        <v>82.6666666666667</v>
      </c>
      <c r="F45" s="69">
        <v>82.1</v>
      </c>
      <c r="G45" s="135">
        <v>320</v>
      </c>
      <c r="H45" s="69">
        <v>69.43</v>
      </c>
      <c r="I45" s="48" t="s">
        <v>15</v>
      </c>
      <c r="J45" s="106" t="s">
        <v>16</v>
      </c>
      <c r="K45" s="106" t="s">
        <v>17</v>
      </c>
    </row>
    <row r="46" ht="19.5" customHeight="1" spans="1:11">
      <c r="A46" s="14">
        <v>43</v>
      </c>
      <c r="B46" s="22" t="s">
        <v>100</v>
      </c>
      <c r="C46" s="127" t="s">
        <v>101</v>
      </c>
      <c r="D46" s="17">
        <v>71.8571428571429</v>
      </c>
      <c r="E46" s="17">
        <v>81.8333333333333</v>
      </c>
      <c r="F46" s="17">
        <v>74.85</v>
      </c>
      <c r="G46" s="34">
        <v>332</v>
      </c>
      <c r="H46" s="17">
        <v>68.935</v>
      </c>
      <c r="I46" s="106" t="s">
        <v>15</v>
      </c>
      <c r="J46" s="106" t="s">
        <v>16</v>
      </c>
      <c r="K46" s="106" t="s">
        <v>17</v>
      </c>
    </row>
    <row r="47" ht="19.5" customHeight="1" spans="1:11">
      <c r="A47" s="14">
        <v>44</v>
      </c>
      <c r="B47" s="22" t="s">
        <v>102</v>
      </c>
      <c r="C47" s="127" t="s">
        <v>103</v>
      </c>
      <c r="D47" s="35">
        <v>77.8571428571429</v>
      </c>
      <c r="E47" s="35">
        <v>75.5</v>
      </c>
      <c r="F47" s="35">
        <v>77.15</v>
      </c>
      <c r="G47" s="126">
        <v>326</v>
      </c>
      <c r="H47" s="35">
        <v>68.785</v>
      </c>
      <c r="I47" s="106" t="s">
        <v>15</v>
      </c>
      <c r="J47" s="106" t="s">
        <v>16</v>
      </c>
      <c r="K47" s="106" t="s">
        <v>17</v>
      </c>
    </row>
    <row r="48" ht="19.5" customHeight="1" spans="1:11">
      <c r="A48" s="14">
        <v>45</v>
      </c>
      <c r="B48" s="22" t="s">
        <v>104</v>
      </c>
      <c r="C48" s="127" t="s">
        <v>105</v>
      </c>
      <c r="D48" s="35">
        <v>84.2857142857143</v>
      </c>
      <c r="E48" s="35">
        <v>88.8333333333333</v>
      </c>
      <c r="F48" s="35">
        <v>85.65</v>
      </c>
      <c r="G48" s="126">
        <v>307</v>
      </c>
      <c r="H48" s="35">
        <v>68.675</v>
      </c>
      <c r="I48" s="106" t="s">
        <v>15</v>
      </c>
      <c r="J48" s="106" t="s">
        <v>16</v>
      </c>
      <c r="K48" s="106" t="s">
        <v>17</v>
      </c>
    </row>
    <row r="49" ht="19.5" customHeight="1" spans="1:11">
      <c r="A49" s="14">
        <v>46</v>
      </c>
      <c r="B49" s="22" t="s">
        <v>106</v>
      </c>
      <c r="C49" s="127" t="s">
        <v>107</v>
      </c>
      <c r="D49" s="17">
        <v>71.8571428571429</v>
      </c>
      <c r="E49" s="17">
        <v>77.5</v>
      </c>
      <c r="F49" s="17">
        <v>73.55</v>
      </c>
      <c r="G49" s="34">
        <v>330</v>
      </c>
      <c r="H49" s="17">
        <v>68.265</v>
      </c>
      <c r="I49" s="106" t="s">
        <v>15</v>
      </c>
      <c r="J49" s="106" t="s">
        <v>16</v>
      </c>
      <c r="K49" s="106" t="s">
        <v>17</v>
      </c>
    </row>
    <row r="50" ht="19.5" customHeight="1" spans="1:11">
      <c r="A50" s="14">
        <v>47</v>
      </c>
      <c r="B50" s="70" t="s">
        <v>108</v>
      </c>
      <c r="C50" s="134" t="s">
        <v>109</v>
      </c>
      <c r="D50" s="69">
        <v>79.5714285714286</v>
      </c>
      <c r="E50" s="69">
        <v>85.5</v>
      </c>
      <c r="F50" s="69">
        <v>81.35</v>
      </c>
      <c r="G50" s="135">
        <v>310</v>
      </c>
      <c r="H50" s="69">
        <v>67.805</v>
      </c>
      <c r="I50" s="48" t="s">
        <v>15</v>
      </c>
      <c r="J50" s="106" t="s">
        <v>16</v>
      </c>
      <c r="K50" s="106" t="s">
        <v>17</v>
      </c>
    </row>
    <row r="51" ht="19.5" customHeight="1" spans="1:11">
      <c r="A51" s="14">
        <v>48</v>
      </c>
      <c r="B51" s="22" t="s">
        <v>110</v>
      </c>
      <c r="C51" s="127" t="s">
        <v>111</v>
      </c>
      <c r="D51" s="35">
        <v>71.1428571428571</v>
      </c>
      <c r="E51" s="35">
        <v>70</v>
      </c>
      <c r="F51" s="35">
        <v>70.8</v>
      </c>
      <c r="G51" s="126">
        <v>329</v>
      </c>
      <c r="H51" s="35">
        <v>67.3</v>
      </c>
      <c r="I51" s="106" t="s">
        <v>15</v>
      </c>
      <c r="J51" s="106" t="s">
        <v>16</v>
      </c>
      <c r="K51" s="106" t="s">
        <v>17</v>
      </c>
    </row>
    <row r="52" ht="19.5" customHeight="1" spans="1:11">
      <c r="A52" s="14">
        <v>49</v>
      </c>
      <c r="B52" s="70" t="s">
        <v>112</v>
      </c>
      <c r="C52" s="134" t="s">
        <v>113</v>
      </c>
      <c r="D52" s="69">
        <v>78.7142857142857</v>
      </c>
      <c r="E52" s="69">
        <v>69.1666666666667</v>
      </c>
      <c r="F52" s="69">
        <v>75.85</v>
      </c>
      <c r="G52" s="135">
        <v>317</v>
      </c>
      <c r="H52" s="69">
        <v>67.135</v>
      </c>
      <c r="I52" s="48" t="s">
        <v>15</v>
      </c>
      <c r="J52" s="106" t="s">
        <v>16</v>
      </c>
      <c r="K52" s="106" t="s">
        <v>17</v>
      </c>
    </row>
    <row r="53" ht="19.5" customHeight="1" spans="1:11">
      <c r="A53" s="14">
        <v>50</v>
      </c>
      <c r="B53" s="70" t="s">
        <v>114</v>
      </c>
      <c r="C53" s="134" t="s">
        <v>115</v>
      </c>
      <c r="D53" s="69">
        <v>69.2857142857143</v>
      </c>
      <c r="E53" s="69">
        <v>80.3333333333333</v>
      </c>
      <c r="F53" s="69">
        <v>72.6</v>
      </c>
      <c r="G53" s="135">
        <v>320</v>
      </c>
      <c r="H53" s="69">
        <v>66.58</v>
      </c>
      <c r="I53" s="48" t="s">
        <v>116</v>
      </c>
      <c r="J53" s="14"/>
      <c r="K53" s="106" t="s">
        <v>17</v>
      </c>
    </row>
    <row r="54" ht="19.5" customHeight="1" spans="1:11">
      <c r="A54" s="14">
        <v>51</v>
      </c>
      <c r="B54" s="70" t="s">
        <v>117</v>
      </c>
      <c r="C54" s="134" t="s">
        <v>118</v>
      </c>
      <c r="D54" s="69">
        <v>78.7142857142857</v>
      </c>
      <c r="E54" s="69">
        <v>71.1666666666667</v>
      </c>
      <c r="F54" s="69">
        <v>76.45</v>
      </c>
      <c r="G54" s="135">
        <v>307</v>
      </c>
      <c r="H54" s="69">
        <v>65.915</v>
      </c>
      <c r="I54" s="48" t="s">
        <v>116</v>
      </c>
      <c r="J54" s="14"/>
      <c r="K54" s="106" t="s">
        <v>17</v>
      </c>
    </row>
    <row r="55" ht="19.5" customHeight="1" spans="1:11">
      <c r="A55" s="14">
        <v>52</v>
      </c>
      <c r="B55" s="70" t="s">
        <v>119</v>
      </c>
      <c r="C55" s="134" t="s">
        <v>120</v>
      </c>
      <c r="D55" s="69">
        <v>73.5714285714286</v>
      </c>
      <c r="E55" s="69">
        <v>74</v>
      </c>
      <c r="F55" s="69">
        <v>73.7</v>
      </c>
      <c r="G55" s="135">
        <v>309</v>
      </c>
      <c r="H55" s="69">
        <v>65.37</v>
      </c>
      <c r="I55" s="48" t="s">
        <v>121</v>
      </c>
      <c r="J55" s="14"/>
      <c r="K55" s="14"/>
    </row>
    <row r="56" ht="19.5" customHeight="1" spans="1:11">
      <c r="A56" s="14">
        <v>53</v>
      </c>
      <c r="B56" s="70" t="s">
        <v>122</v>
      </c>
      <c r="C56" s="134" t="s">
        <v>123</v>
      </c>
      <c r="D56" s="69">
        <v>70.1428571428571</v>
      </c>
      <c r="E56" s="69">
        <v>59</v>
      </c>
      <c r="F56" s="69">
        <v>66.8</v>
      </c>
      <c r="G56" s="135">
        <v>322</v>
      </c>
      <c r="H56" s="69">
        <v>65.12</v>
      </c>
      <c r="I56" s="48" t="s">
        <v>121</v>
      </c>
      <c r="J56" s="14"/>
      <c r="K56" s="14"/>
    </row>
    <row r="57" ht="19.5" customHeight="1" spans="1:11">
      <c r="A57" s="14">
        <v>54</v>
      </c>
      <c r="B57" s="70" t="s">
        <v>124</v>
      </c>
      <c r="C57" s="134" t="s">
        <v>125</v>
      </c>
      <c r="D57" s="69">
        <v>71.8571428571429</v>
      </c>
      <c r="E57" s="69">
        <v>59.8333333333333</v>
      </c>
      <c r="F57" s="69">
        <v>68.25</v>
      </c>
      <c r="G57" s="135">
        <v>318</v>
      </c>
      <c r="H57" s="69">
        <v>64.995</v>
      </c>
      <c r="I57" s="48" t="s">
        <v>121</v>
      </c>
      <c r="J57" s="14"/>
      <c r="K57" s="14"/>
    </row>
    <row r="58" ht="19.5" customHeight="1" spans="1:11">
      <c r="A58" s="14">
        <v>55</v>
      </c>
      <c r="B58" s="70" t="s">
        <v>126</v>
      </c>
      <c r="C58" s="134" t="s">
        <v>127</v>
      </c>
      <c r="D58" s="69">
        <v>69.7142857142857</v>
      </c>
      <c r="E58" s="69">
        <v>68.6666666666667</v>
      </c>
      <c r="F58" s="69">
        <v>69.4</v>
      </c>
      <c r="G58" s="135">
        <v>314</v>
      </c>
      <c r="H58" s="69">
        <v>64.78</v>
      </c>
      <c r="I58" s="48" t="s">
        <v>121</v>
      </c>
      <c r="J58" s="14"/>
      <c r="K58" s="14"/>
    </row>
    <row r="59" ht="19.5" customHeight="1" spans="1:11">
      <c r="A59" s="14">
        <v>56</v>
      </c>
      <c r="B59" s="70" t="s">
        <v>128</v>
      </c>
      <c r="C59" s="134" t="s">
        <v>129</v>
      </c>
      <c r="D59" s="69">
        <v>67</v>
      </c>
      <c r="E59" s="69">
        <v>61.8333333333333</v>
      </c>
      <c r="F59" s="69">
        <v>65.45</v>
      </c>
      <c r="G59" s="135">
        <v>317</v>
      </c>
      <c r="H59" s="69">
        <v>64.015</v>
      </c>
      <c r="I59" s="48" t="s">
        <v>121</v>
      </c>
      <c r="J59" s="14"/>
      <c r="K59" s="14"/>
    </row>
    <row r="60" ht="19.5" customHeight="1" spans="1:11">
      <c r="A60" s="14">
        <v>57</v>
      </c>
      <c r="B60" s="70" t="s">
        <v>130</v>
      </c>
      <c r="C60" s="134" t="s">
        <v>131</v>
      </c>
      <c r="D60" s="69">
        <v>67.2857142857143</v>
      </c>
      <c r="E60" s="69">
        <v>61.6666666666667</v>
      </c>
      <c r="F60" s="69">
        <v>65.6</v>
      </c>
      <c r="G60" s="135">
        <v>307</v>
      </c>
      <c r="H60" s="69">
        <v>62.66</v>
      </c>
      <c r="I60" s="48" t="s">
        <v>121</v>
      </c>
      <c r="J60" s="14"/>
      <c r="K60" s="14"/>
    </row>
    <row r="61" spans="1:11">
      <c r="A61" s="102" t="s">
        <v>132</v>
      </c>
      <c r="B61" s="103"/>
      <c r="C61" s="104"/>
      <c r="D61" s="104"/>
      <c r="E61" s="104"/>
      <c r="F61" s="104"/>
      <c r="G61" s="103"/>
      <c r="H61" s="104"/>
      <c r="I61" s="104"/>
      <c r="J61" s="104"/>
      <c r="K61" s="104"/>
    </row>
  </sheetData>
  <autoFilter ref="A3:K61">
    <sortState ref="A3:K61">
      <sortCondition ref="H3:H67" descending="1"/>
    </sortState>
    <extLst/>
  </autoFilter>
  <mergeCells count="2">
    <mergeCell ref="A1:K1"/>
    <mergeCell ref="A2:F2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N2" sqref="N2"/>
    </sheetView>
  </sheetViews>
  <sheetFormatPr defaultColWidth="9" defaultRowHeight="21.95" customHeight="1"/>
  <cols>
    <col min="1" max="1" width="5.13333333333333" style="50" customWidth="1"/>
    <col min="2" max="2" width="18.2583333333333" style="50" customWidth="1"/>
    <col min="3" max="3" width="8.25833333333333" style="50" customWidth="1"/>
    <col min="4" max="4" width="8.38333333333333" style="51" customWidth="1"/>
    <col min="5" max="5" width="8.63333333333333" style="51" customWidth="1"/>
    <col min="6" max="6" width="8.38333333333333" style="51" customWidth="1"/>
    <col min="7" max="7" width="8.38333333333333" style="52" customWidth="1"/>
    <col min="8" max="8" width="7.88333333333333" style="51" customWidth="1"/>
    <col min="9" max="9" width="7" style="50" customWidth="1"/>
    <col min="10" max="10" width="11.575" style="50" customWidth="1"/>
    <col min="11" max="11" width="10.8833333333333" style="50" customWidth="1"/>
    <col min="12" max="16384" width="9" style="50"/>
  </cols>
  <sheetData>
    <row r="1" s="49" customFormat="1" customHeight="1" spans="1:11">
      <c r="A1" s="53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="49" customFormat="1" customHeight="1" spans="1:8">
      <c r="A2" s="55" t="s">
        <v>629</v>
      </c>
      <c r="B2" s="56"/>
      <c r="C2" s="56"/>
      <c r="D2" s="56"/>
      <c r="E2" s="56"/>
      <c r="F2" s="56"/>
      <c r="G2" s="57"/>
      <c r="H2" s="58"/>
    </row>
    <row r="3" s="49" customFormat="1" ht="44.1" customHeight="1" spans="1:11">
      <c r="A3" s="59" t="s">
        <v>2</v>
      </c>
      <c r="B3" s="59" t="s">
        <v>3</v>
      </c>
      <c r="C3" s="60" t="s">
        <v>4</v>
      </c>
      <c r="D3" s="61" t="s">
        <v>5</v>
      </c>
      <c r="E3" s="61" t="s">
        <v>6</v>
      </c>
      <c r="F3" s="61" t="s">
        <v>7</v>
      </c>
      <c r="G3" s="62" t="s">
        <v>8</v>
      </c>
      <c r="H3" s="61" t="s">
        <v>9</v>
      </c>
      <c r="I3" s="61" t="s">
        <v>10</v>
      </c>
      <c r="J3" s="73" t="s">
        <v>11</v>
      </c>
      <c r="K3" s="73" t="s">
        <v>12</v>
      </c>
    </row>
    <row r="4" s="49" customFormat="1" customHeight="1" spans="1:11">
      <c r="A4" s="63">
        <v>1</v>
      </c>
      <c r="B4" s="43" t="s">
        <v>630</v>
      </c>
      <c r="C4" s="64" t="s">
        <v>631</v>
      </c>
      <c r="D4" s="65">
        <v>79</v>
      </c>
      <c r="E4" s="65">
        <v>79</v>
      </c>
      <c r="F4" s="65">
        <v>79</v>
      </c>
      <c r="G4" s="46">
        <v>384</v>
      </c>
      <c r="H4" s="66">
        <v>77.46</v>
      </c>
      <c r="I4" s="48" t="s">
        <v>15</v>
      </c>
      <c r="J4" s="48" t="s">
        <v>632</v>
      </c>
      <c r="K4" s="48" t="s">
        <v>17</v>
      </c>
    </row>
    <row r="5" s="49" customFormat="1" customHeight="1" spans="1:11">
      <c r="A5" s="63">
        <v>2</v>
      </c>
      <c r="B5" s="43" t="s">
        <v>633</v>
      </c>
      <c r="C5" s="64" t="s">
        <v>634</v>
      </c>
      <c r="D5" s="65">
        <v>84.2</v>
      </c>
      <c r="E5" s="65">
        <v>92</v>
      </c>
      <c r="F5" s="65">
        <v>86.54</v>
      </c>
      <c r="G5" s="46">
        <v>356</v>
      </c>
      <c r="H5" s="66">
        <v>75.802</v>
      </c>
      <c r="I5" s="48" t="s">
        <v>15</v>
      </c>
      <c r="J5" s="48" t="s">
        <v>632</v>
      </c>
      <c r="K5" s="48" t="s">
        <v>17</v>
      </c>
    </row>
    <row r="6" s="49" customFormat="1" customHeight="1" spans="1:11">
      <c r="A6" s="63">
        <v>3</v>
      </c>
      <c r="B6" s="43" t="s">
        <v>635</v>
      </c>
      <c r="C6" s="64" t="s">
        <v>636</v>
      </c>
      <c r="D6" s="65">
        <v>84.6</v>
      </c>
      <c r="E6" s="65">
        <v>90</v>
      </c>
      <c r="F6" s="65">
        <v>86.22</v>
      </c>
      <c r="G6" s="46">
        <v>353</v>
      </c>
      <c r="H6" s="66">
        <v>75.286</v>
      </c>
      <c r="I6" s="48" t="s">
        <v>15</v>
      </c>
      <c r="J6" s="48" t="s">
        <v>632</v>
      </c>
      <c r="K6" s="48" t="s">
        <v>17</v>
      </c>
    </row>
    <row r="7" s="49" customFormat="1" customHeight="1" spans="1:11">
      <c r="A7" s="63">
        <v>4</v>
      </c>
      <c r="B7" s="43" t="s">
        <v>637</v>
      </c>
      <c r="C7" s="64" t="s">
        <v>638</v>
      </c>
      <c r="D7" s="65">
        <v>83.4</v>
      </c>
      <c r="E7" s="65">
        <v>79</v>
      </c>
      <c r="F7" s="65">
        <v>82.08</v>
      </c>
      <c r="G7" s="46">
        <v>345</v>
      </c>
      <c r="H7" s="66">
        <v>72.924</v>
      </c>
      <c r="I7" s="48" t="s">
        <v>15</v>
      </c>
      <c r="J7" s="48" t="s">
        <v>632</v>
      </c>
      <c r="K7" s="48" t="s">
        <v>17</v>
      </c>
    </row>
    <row r="8" s="49" customFormat="1" customHeight="1" spans="1:11">
      <c r="A8" s="63">
        <v>5</v>
      </c>
      <c r="B8" s="43" t="s">
        <v>639</v>
      </c>
      <c r="C8" s="64" t="s">
        <v>640</v>
      </c>
      <c r="D8" s="65">
        <v>81.2</v>
      </c>
      <c r="E8" s="65">
        <v>88</v>
      </c>
      <c r="F8" s="65">
        <v>83.24</v>
      </c>
      <c r="G8" s="46">
        <v>344</v>
      </c>
      <c r="H8" s="66">
        <v>73.132</v>
      </c>
      <c r="I8" s="48" t="s">
        <v>15</v>
      </c>
      <c r="J8" s="48" t="s">
        <v>632</v>
      </c>
      <c r="K8" s="48" t="s">
        <v>17</v>
      </c>
    </row>
    <row r="9" s="49" customFormat="1" customHeight="1" spans="1:11">
      <c r="A9" s="63">
        <v>6</v>
      </c>
      <c r="B9" s="43" t="s">
        <v>641</v>
      </c>
      <c r="C9" s="64" t="s">
        <v>642</v>
      </c>
      <c r="D9" s="67">
        <v>83.2</v>
      </c>
      <c r="E9" s="67">
        <v>80</v>
      </c>
      <c r="F9" s="65">
        <v>82.24</v>
      </c>
      <c r="G9" s="46">
        <v>341</v>
      </c>
      <c r="H9" s="66">
        <v>72.412</v>
      </c>
      <c r="I9" s="48" t="s">
        <v>15</v>
      </c>
      <c r="J9" s="48" t="s">
        <v>632</v>
      </c>
      <c r="K9" s="48" t="s">
        <v>17</v>
      </c>
    </row>
    <row r="10" s="49" customFormat="1" customHeight="1" spans="1:11">
      <c r="A10" s="63">
        <v>7</v>
      </c>
      <c r="B10" s="43" t="s">
        <v>643</v>
      </c>
      <c r="C10" s="64" t="s">
        <v>644</v>
      </c>
      <c r="D10" s="67">
        <v>78</v>
      </c>
      <c r="E10" s="67">
        <v>83</v>
      </c>
      <c r="F10" s="65">
        <v>79.5</v>
      </c>
      <c r="G10" s="46">
        <v>337</v>
      </c>
      <c r="H10" s="66">
        <v>71.03</v>
      </c>
      <c r="I10" s="48" t="s">
        <v>15</v>
      </c>
      <c r="J10" s="48" t="s">
        <v>632</v>
      </c>
      <c r="K10" s="48" t="s">
        <v>17</v>
      </c>
    </row>
    <row r="11" s="49" customFormat="1" customHeight="1" spans="1:11">
      <c r="A11" s="63">
        <v>8</v>
      </c>
      <c r="B11" s="43" t="s">
        <v>645</v>
      </c>
      <c r="C11" s="64" t="s">
        <v>646</v>
      </c>
      <c r="D11" s="67">
        <v>72.8</v>
      </c>
      <c r="E11" s="67">
        <v>73</v>
      </c>
      <c r="F11" s="65">
        <v>72.86</v>
      </c>
      <c r="G11" s="46">
        <v>337</v>
      </c>
      <c r="H11" s="66">
        <v>69.038</v>
      </c>
      <c r="I11" s="48" t="s">
        <v>15</v>
      </c>
      <c r="J11" s="48" t="s">
        <v>632</v>
      </c>
      <c r="K11" s="48" t="s">
        <v>17</v>
      </c>
    </row>
    <row r="12" s="49" customFormat="1" customHeight="1" spans="1:11">
      <c r="A12" s="63">
        <v>9</v>
      </c>
      <c r="B12" s="43" t="s">
        <v>647</v>
      </c>
      <c r="C12" s="64" t="s">
        <v>648</v>
      </c>
      <c r="D12" s="67">
        <v>83.2</v>
      </c>
      <c r="E12" s="67">
        <v>82</v>
      </c>
      <c r="F12" s="65">
        <v>82.84</v>
      </c>
      <c r="G12" s="46">
        <v>337</v>
      </c>
      <c r="H12" s="66">
        <v>72.032</v>
      </c>
      <c r="I12" s="48" t="s">
        <v>15</v>
      </c>
      <c r="J12" s="48" t="s">
        <v>632</v>
      </c>
      <c r="K12" s="48" t="s">
        <v>17</v>
      </c>
    </row>
    <row r="13" s="49" customFormat="1" customHeight="1" spans="1:11">
      <c r="A13" s="63">
        <v>10</v>
      </c>
      <c r="B13" s="43" t="s">
        <v>649</v>
      </c>
      <c r="C13" s="64" t="s">
        <v>650</v>
      </c>
      <c r="D13" s="67">
        <v>75</v>
      </c>
      <c r="E13" s="67">
        <v>68</v>
      </c>
      <c r="F13" s="65">
        <v>72.9</v>
      </c>
      <c r="G13" s="46">
        <v>335</v>
      </c>
      <c r="H13" s="66">
        <v>68.77</v>
      </c>
      <c r="I13" s="48" t="s">
        <v>15</v>
      </c>
      <c r="J13" s="48" t="s">
        <v>632</v>
      </c>
      <c r="K13" s="48" t="s">
        <v>17</v>
      </c>
    </row>
    <row r="14" customHeight="1" spans="1:11">
      <c r="A14" s="63">
        <v>11</v>
      </c>
      <c r="B14" s="43" t="s">
        <v>651</v>
      </c>
      <c r="C14" s="64" t="s">
        <v>652</v>
      </c>
      <c r="D14" s="68">
        <v>86.4</v>
      </c>
      <c r="E14" s="68">
        <v>92</v>
      </c>
      <c r="F14" s="68">
        <v>88.08</v>
      </c>
      <c r="G14" s="46">
        <v>330</v>
      </c>
      <c r="H14" s="66">
        <v>72.624</v>
      </c>
      <c r="I14" s="48" t="s">
        <v>15</v>
      </c>
      <c r="J14" s="48" t="s">
        <v>632</v>
      </c>
      <c r="K14" s="48" t="s">
        <v>17</v>
      </c>
    </row>
    <row r="15" s="50" customFormat="1" customHeight="1" spans="1:11">
      <c r="A15" s="63">
        <v>12</v>
      </c>
      <c r="B15" s="43" t="s">
        <v>653</v>
      </c>
      <c r="C15" s="64" t="s">
        <v>654</v>
      </c>
      <c r="D15" s="69">
        <v>76.8</v>
      </c>
      <c r="E15" s="69">
        <v>86</v>
      </c>
      <c r="F15" s="69">
        <v>79.56</v>
      </c>
      <c r="G15" s="46">
        <v>324</v>
      </c>
      <c r="H15" s="66">
        <v>69.228</v>
      </c>
      <c r="I15" s="48" t="s">
        <v>15</v>
      </c>
      <c r="J15" s="48" t="s">
        <v>632</v>
      </c>
      <c r="K15" s="48" t="s">
        <v>17</v>
      </c>
    </row>
    <row r="16" s="50" customFormat="1" customHeight="1" spans="1:11">
      <c r="A16" s="63">
        <v>13</v>
      </c>
      <c r="B16" s="43" t="s">
        <v>655</v>
      </c>
      <c r="C16" s="64" t="s">
        <v>656</v>
      </c>
      <c r="D16" s="69">
        <v>81.4</v>
      </c>
      <c r="E16" s="69">
        <v>81</v>
      </c>
      <c r="F16" s="69">
        <v>81.28</v>
      </c>
      <c r="G16" s="46">
        <v>316</v>
      </c>
      <c r="H16" s="66">
        <v>68.624</v>
      </c>
      <c r="I16" s="48" t="s">
        <v>15</v>
      </c>
      <c r="J16" s="48" t="s">
        <v>632</v>
      </c>
      <c r="K16" s="48" t="s">
        <v>17</v>
      </c>
    </row>
    <row r="17" s="50" customFormat="1" customHeight="1" spans="1:11">
      <c r="A17" s="63">
        <v>14</v>
      </c>
      <c r="B17" s="43" t="s">
        <v>657</v>
      </c>
      <c r="C17" s="64" t="s">
        <v>658</v>
      </c>
      <c r="D17" s="69">
        <v>78.8</v>
      </c>
      <c r="E17" s="69">
        <v>78</v>
      </c>
      <c r="F17" s="69">
        <v>78.56</v>
      </c>
      <c r="G17" s="46">
        <v>316</v>
      </c>
      <c r="H17" s="66">
        <v>67.808</v>
      </c>
      <c r="I17" s="48" t="s">
        <v>15</v>
      </c>
      <c r="J17" s="48" t="s">
        <v>632</v>
      </c>
      <c r="K17" s="48" t="s">
        <v>17</v>
      </c>
    </row>
    <row r="18" s="50" customFormat="1" customHeight="1" spans="1:11">
      <c r="A18" s="63">
        <v>15</v>
      </c>
      <c r="B18" s="43" t="s">
        <v>659</v>
      </c>
      <c r="C18" s="64" t="s">
        <v>660</v>
      </c>
      <c r="D18" s="69">
        <v>77</v>
      </c>
      <c r="E18" s="69">
        <v>78</v>
      </c>
      <c r="F18" s="69">
        <v>77.3</v>
      </c>
      <c r="G18" s="46">
        <v>315</v>
      </c>
      <c r="H18" s="66">
        <v>67.29</v>
      </c>
      <c r="I18" s="48" t="s">
        <v>15</v>
      </c>
      <c r="J18" s="48" t="s">
        <v>632</v>
      </c>
      <c r="K18" s="48" t="s">
        <v>17</v>
      </c>
    </row>
    <row r="19" s="50" customFormat="1" customHeight="1" spans="1:11">
      <c r="A19" s="63">
        <v>16</v>
      </c>
      <c r="B19" s="43" t="s">
        <v>661</v>
      </c>
      <c r="C19" s="64" t="s">
        <v>662</v>
      </c>
      <c r="D19" s="69">
        <v>78.4</v>
      </c>
      <c r="E19" s="69">
        <v>80</v>
      </c>
      <c r="F19" s="69">
        <v>78.88</v>
      </c>
      <c r="G19" s="46">
        <v>305</v>
      </c>
      <c r="H19" s="66">
        <v>66.364</v>
      </c>
      <c r="I19" s="48" t="s">
        <v>15</v>
      </c>
      <c r="J19" s="48" t="s">
        <v>632</v>
      </c>
      <c r="K19" s="48" t="s">
        <v>17</v>
      </c>
    </row>
    <row r="20" s="50" customFormat="1" customHeight="1" spans="1:11">
      <c r="A20" s="63">
        <v>17</v>
      </c>
      <c r="B20" s="43" t="s">
        <v>663</v>
      </c>
      <c r="C20" s="64" t="s">
        <v>664</v>
      </c>
      <c r="D20" s="69">
        <v>75.8</v>
      </c>
      <c r="E20" s="69">
        <v>77</v>
      </c>
      <c r="F20" s="69">
        <v>76.16</v>
      </c>
      <c r="G20" s="46">
        <v>302</v>
      </c>
      <c r="H20" s="66">
        <v>65.128</v>
      </c>
      <c r="I20" s="48" t="s">
        <v>15</v>
      </c>
      <c r="J20" s="48" t="s">
        <v>632</v>
      </c>
      <c r="K20" s="48" t="s">
        <v>17</v>
      </c>
    </row>
    <row r="21" s="50" customFormat="1" customHeight="1" spans="1:11">
      <c r="A21" s="63">
        <v>18</v>
      </c>
      <c r="B21" s="43" t="s">
        <v>665</v>
      </c>
      <c r="C21" s="64" t="s">
        <v>666</v>
      </c>
      <c r="D21" s="69">
        <v>76.4</v>
      </c>
      <c r="E21" s="69">
        <v>68</v>
      </c>
      <c r="F21" s="69">
        <v>73.88</v>
      </c>
      <c r="G21" s="46">
        <v>300</v>
      </c>
      <c r="H21" s="66">
        <v>64.164</v>
      </c>
      <c r="I21" s="48" t="s">
        <v>15</v>
      </c>
      <c r="J21" s="48" t="s">
        <v>632</v>
      </c>
      <c r="K21" s="48" t="s">
        <v>17</v>
      </c>
    </row>
    <row r="22" s="50" customFormat="1" customHeight="1" spans="1:11">
      <c r="A22" s="63">
        <v>19</v>
      </c>
      <c r="B22" s="43" t="s">
        <v>667</v>
      </c>
      <c r="C22" s="64" t="s">
        <v>668</v>
      </c>
      <c r="D22" s="69">
        <v>79.6</v>
      </c>
      <c r="E22" s="69">
        <v>81</v>
      </c>
      <c r="F22" s="69">
        <v>80.02</v>
      </c>
      <c r="G22" s="46">
        <v>273</v>
      </c>
      <c r="H22" s="66">
        <v>62.226</v>
      </c>
      <c r="I22" s="48" t="s">
        <v>15</v>
      </c>
      <c r="J22" s="48" t="s">
        <v>632</v>
      </c>
      <c r="K22" s="48" t="s">
        <v>17</v>
      </c>
    </row>
    <row r="23" s="50" customFormat="1" customHeight="1" spans="1:11">
      <c r="A23" s="33"/>
      <c r="B23" s="70"/>
      <c r="C23" s="71"/>
      <c r="D23" s="69"/>
      <c r="E23" s="69"/>
      <c r="F23" s="69"/>
      <c r="G23" s="72"/>
      <c r="H23" s="66"/>
      <c r="I23" s="33"/>
      <c r="J23" s="33"/>
      <c r="K23" s="33"/>
    </row>
    <row r="24" s="50" customFormat="1" customHeight="1" spans="1:11">
      <c r="A24" s="33"/>
      <c r="B24" s="70"/>
      <c r="C24" s="71"/>
      <c r="D24" s="69"/>
      <c r="E24" s="69"/>
      <c r="F24" s="69"/>
      <c r="G24" s="72"/>
      <c r="H24" s="66"/>
      <c r="I24" s="33"/>
      <c r="J24" s="33"/>
      <c r="K24" s="33"/>
    </row>
  </sheetData>
  <mergeCells count="2">
    <mergeCell ref="A1:K1"/>
    <mergeCell ref="A2:F2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G13" sqref="G13"/>
    </sheetView>
  </sheetViews>
  <sheetFormatPr defaultColWidth="8.725" defaultRowHeight="15" outlineLevelRow="3"/>
  <cols>
    <col min="1" max="1" width="8.725" style="42"/>
    <col min="2" max="2" width="16.0916666666667" style="42" customWidth="1"/>
    <col min="3" max="9" width="8.725" style="42"/>
    <col min="10" max="10" width="17.125" style="42" customWidth="1"/>
    <col min="11" max="11" width="12.5416666666667" style="42" customWidth="1"/>
    <col min="12" max="16384" width="8.725" style="42"/>
  </cols>
  <sheetData>
    <row r="1" ht="21" customHeight="1" spans="1:11">
      <c r="A1" s="26" t="s">
        <v>669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42" customFormat="1" ht="19" customHeight="1" spans="1:11">
      <c r="A2" s="6" t="s">
        <v>629</v>
      </c>
      <c r="B2" s="7"/>
      <c r="C2" s="7"/>
      <c r="D2" s="7"/>
      <c r="E2" s="7"/>
      <c r="F2" s="7"/>
      <c r="G2" s="27"/>
      <c r="H2" s="41"/>
      <c r="I2" s="23"/>
      <c r="J2" s="23"/>
      <c r="K2" s="23"/>
    </row>
    <row r="3" s="42" customFormat="1" ht="30" spans="1:11">
      <c r="A3" s="28" t="s">
        <v>326</v>
      </c>
      <c r="B3" s="28" t="s">
        <v>327</v>
      </c>
      <c r="C3" s="29" t="s">
        <v>328</v>
      </c>
      <c r="D3" s="30" t="s">
        <v>329</v>
      </c>
      <c r="E3" s="30" t="s">
        <v>330</v>
      </c>
      <c r="F3" s="30" t="s">
        <v>331</v>
      </c>
      <c r="G3" s="31" t="s">
        <v>332</v>
      </c>
      <c r="H3" s="30" t="s">
        <v>333</v>
      </c>
      <c r="I3" s="30" t="s">
        <v>334</v>
      </c>
      <c r="J3" s="39" t="s">
        <v>335</v>
      </c>
      <c r="K3" s="39" t="s">
        <v>12</v>
      </c>
    </row>
    <row r="4" s="42" customFormat="1" ht="33" customHeight="1" spans="1:11">
      <c r="A4" s="15">
        <v>1</v>
      </c>
      <c r="B4" s="43" t="s">
        <v>670</v>
      </c>
      <c r="C4" s="33" t="s">
        <v>671</v>
      </c>
      <c r="D4" s="44">
        <v>91.2</v>
      </c>
      <c r="E4" s="44">
        <v>85</v>
      </c>
      <c r="F4" s="45">
        <v>89.34</v>
      </c>
      <c r="G4" s="46">
        <v>412</v>
      </c>
      <c r="H4" s="47">
        <v>84.48</v>
      </c>
      <c r="I4" s="16" t="s">
        <v>338</v>
      </c>
      <c r="J4" s="48" t="s">
        <v>632</v>
      </c>
      <c r="K4" s="33" t="s">
        <v>340</v>
      </c>
    </row>
  </sheetData>
  <mergeCells count="2">
    <mergeCell ref="A1:K1"/>
    <mergeCell ref="A2:F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O3" sqref="O3"/>
    </sheetView>
  </sheetViews>
  <sheetFormatPr defaultColWidth="8.725" defaultRowHeight="15" outlineLevelRow="7"/>
  <cols>
    <col min="1" max="1" width="8.725" style="25"/>
    <col min="2" max="2" width="15.8166666666667" style="25" customWidth="1"/>
    <col min="3" max="7" width="8.725" style="25"/>
    <col min="8" max="8" width="9.18333333333333" style="25"/>
    <col min="9" max="10" width="8.725" style="25"/>
    <col min="11" max="11" width="10.375" style="25" customWidth="1"/>
    <col min="12" max="12" width="11.625" style="25" customWidth="1"/>
    <col min="13" max="16384" width="8.725" style="25"/>
  </cols>
  <sheetData>
    <row r="1" ht="32" customHeight="1" spans="1:13">
      <c r="A1" s="26" t="s">
        <v>669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5" customFormat="1" ht="21" customHeight="1" spans="1:12">
      <c r="A2" s="6" t="s">
        <v>629</v>
      </c>
      <c r="B2" s="7"/>
      <c r="C2" s="7"/>
      <c r="D2" s="7"/>
      <c r="E2" s="7"/>
      <c r="F2" s="7"/>
      <c r="G2" s="7"/>
      <c r="H2" s="27"/>
      <c r="I2" s="37"/>
      <c r="J2" s="23"/>
      <c r="K2" s="23"/>
      <c r="L2" s="23"/>
    </row>
    <row r="3" s="25" customFormat="1" ht="28.5" spans="1:12">
      <c r="A3" s="28" t="s">
        <v>326</v>
      </c>
      <c r="B3" s="28" t="s">
        <v>327</v>
      </c>
      <c r="C3" s="29" t="s">
        <v>328</v>
      </c>
      <c r="D3" s="30" t="s">
        <v>329</v>
      </c>
      <c r="E3" s="30" t="s">
        <v>330</v>
      </c>
      <c r="F3" s="30" t="s">
        <v>672</v>
      </c>
      <c r="G3" s="30" t="s">
        <v>331</v>
      </c>
      <c r="H3" s="31" t="s">
        <v>332</v>
      </c>
      <c r="I3" s="38" t="s">
        <v>333</v>
      </c>
      <c r="J3" s="38" t="s">
        <v>334</v>
      </c>
      <c r="K3" s="39" t="s">
        <v>335</v>
      </c>
      <c r="L3" s="39" t="s">
        <v>12</v>
      </c>
    </row>
    <row r="4" s="25" customFormat="1" ht="30" customHeight="1" spans="1:12">
      <c r="A4" s="14">
        <v>1</v>
      </c>
      <c r="B4" s="32" t="s">
        <v>673</v>
      </c>
      <c r="C4" s="33" t="s">
        <v>674</v>
      </c>
      <c r="D4" s="17">
        <v>87.8</v>
      </c>
      <c r="E4" s="17">
        <v>93</v>
      </c>
      <c r="F4" s="18">
        <v>84</v>
      </c>
      <c r="G4" s="18">
        <v>88.98</v>
      </c>
      <c r="H4" s="34">
        <v>197</v>
      </c>
      <c r="I4" s="40">
        <v>72.66</v>
      </c>
      <c r="J4" s="16" t="s">
        <v>338</v>
      </c>
      <c r="K4" s="16" t="s">
        <v>675</v>
      </c>
      <c r="L4" s="16" t="s">
        <v>340</v>
      </c>
    </row>
    <row r="6" s="25" customFormat="1" ht="26" customHeight="1" spans="1:13">
      <c r="A6" s="6" t="s">
        <v>325</v>
      </c>
      <c r="B6" s="7"/>
      <c r="C6" s="7"/>
      <c r="D6" s="7"/>
      <c r="E6" s="7"/>
      <c r="F6" s="7"/>
      <c r="G6" s="7"/>
      <c r="H6" s="27"/>
      <c r="I6" s="41"/>
      <c r="J6" s="23"/>
      <c r="K6" s="23"/>
      <c r="L6" s="23"/>
      <c r="M6" s="23"/>
    </row>
    <row r="7" s="25" customFormat="1" ht="28.5" spans="1:12">
      <c r="A7" s="28" t="s">
        <v>326</v>
      </c>
      <c r="B7" s="28" t="s">
        <v>327</v>
      </c>
      <c r="C7" s="29" t="s">
        <v>328</v>
      </c>
      <c r="D7" s="30" t="s">
        <v>329</v>
      </c>
      <c r="E7" s="30" t="s">
        <v>330</v>
      </c>
      <c r="F7" s="30" t="s">
        <v>676</v>
      </c>
      <c r="G7" s="30" t="s">
        <v>331</v>
      </c>
      <c r="H7" s="31" t="s">
        <v>332</v>
      </c>
      <c r="I7" s="30" t="s">
        <v>333</v>
      </c>
      <c r="J7" s="30" t="s">
        <v>334</v>
      </c>
      <c r="K7" s="39" t="s">
        <v>335</v>
      </c>
      <c r="L7" s="39" t="s">
        <v>12</v>
      </c>
    </row>
    <row r="8" ht="29" customHeight="1" spans="1:12">
      <c r="A8" s="15">
        <v>1</v>
      </c>
      <c r="B8" s="14" t="s">
        <v>677</v>
      </c>
      <c r="C8" s="14" t="s">
        <v>678</v>
      </c>
      <c r="D8" s="35">
        <v>80.4444444444444</v>
      </c>
      <c r="E8" s="35">
        <v>84.4</v>
      </c>
      <c r="F8" s="35">
        <v>90</v>
      </c>
      <c r="G8" s="35">
        <f>D8*0.6+E8*0.3+F8*0.1</f>
        <v>82.5866666666666</v>
      </c>
      <c r="H8" s="36">
        <v>222</v>
      </c>
      <c r="I8" s="35">
        <f>H8/3*0.7+G8*0.3</f>
        <v>76.576</v>
      </c>
      <c r="J8" s="14" t="s">
        <v>338</v>
      </c>
      <c r="K8" s="14" t="s">
        <v>675</v>
      </c>
      <c r="L8" s="16" t="s">
        <v>340</v>
      </c>
    </row>
  </sheetData>
  <mergeCells count="3">
    <mergeCell ref="A1:M1"/>
    <mergeCell ref="A2:G2"/>
    <mergeCell ref="A6:G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N6" sqref="N6"/>
    </sheetView>
  </sheetViews>
  <sheetFormatPr defaultColWidth="9" defaultRowHeight="21.95" customHeight="1" outlineLevelRow="4"/>
  <cols>
    <col min="1" max="1" width="5.125" customWidth="1"/>
    <col min="2" max="2" width="18.25" style="2" customWidth="1"/>
    <col min="3" max="3" width="8.25" customWidth="1"/>
    <col min="4" max="4" width="8.375" style="3" customWidth="1"/>
    <col min="5" max="5" width="8.625" style="3" customWidth="1"/>
    <col min="6" max="6" width="8.375" style="3" customWidth="1"/>
    <col min="7" max="7" width="8.375" style="4" customWidth="1"/>
    <col min="8" max="8" width="7.875" style="3" customWidth="1"/>
    <col min="9" max="9" width="7" customWidth="1"/>
    <col min="10" max="10" width="16.25" customWidth="1"/>
    <col min="11" max="11" width="10.875" customWidth="1"/>
  </cols>
  <sheetData>
    <row r="1" s="1" customFormat="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1</v>
      </c>
      <c r="B2" s="7"/>
      <c r="C2" s="7"/>
      <c r="D2" s="7"/>
      <c r="E2" s="7"/>
      <c r="F2" s="7"/>
      <c r="G2" s="8"/>
      <c r="H2" s="9"/>
      <c r="I2" s="23"/>
      <c r="J2" s="23"/>
      <c r="K2" s="23"/>
    </row>
    <row r="3" s="1" customFormat="1" ht="44.1" customHeight="1" spans="1:11">
      <c r="A3" s="10" t="s">
        <v>679</v>
      </c>
      <c r="B3" s="10" t="s">
        <v>680</v>
      </c>
      <c r="C3" s="11" t="s">
        <v>681</v>
      </c>
      <c r="D3" s="12" t="s">
        <v>682</v>
      </c>
      <c r="E3" s="12" t="s">
        <v>683</v>
      </c>
      <c r="F3" s="12" t="s">
        <v>684</v>
      </c>
      <c r="G3" s="13" t="s">
        <v>685</v>
      </c>
      <c r="H3" s="12" t="s">
        <v>686</v>
      </c>
      <c r="I3" s="12" t="s">
        <v>687</v>
      </c>
      <c r="J3" s="24" t="s">
        <v>688</v>
      </c>
      <c r="K3" s="24" t="s">
        <v>689</v>
      </c>
    </row>
    <row r="4" s="1" customFormat="1" customHeight="1" spans="1:11">
      <c r="A4" s="14">
        <v>1</v>
      </c>
      <c r="B4" s="15" t="s">
        <v>690</v>
      </c>
      <c r="C4" s="16" t="s">
        <v>691</v>
      </c>
      <c r="D4" s="17">
        <v>87</v>
      </c>
      <c r="E4" s="17">
        <v>83.2</v>
      </c>
      <c r="F4" s="18">
        <v>85.86</v>
      </c>
      <c r="G4" s="19">
        <v>369</v>
      </c>
      <c r="H4" s="20">
        <v>77.418</v>
      </c>
      <c r="I4" s="16" t="s">
        <v>338</v>
      </c>
      <c r="J4" s="16" t="s">
        <v>692</v>
      </c>
      <c r="K4" s="16" t="s">
        <v>340</v>
      </c>
    </row>
    <row r="5" s="1" customFormat="1" customHeight="1" spans="1:11">
      <c r="A5" s="21"/>
      <c r="B5" s="22"/>
      <c r="C5" s="16"/>
      <c r="D5" s="17"/>
      <c r="E5" s="17"/>
      <c r="F5" s="17"/>
      <c r="G5" s="19"/>
      <c r="H5" s="20"/>
      <c r="I5" s="16"/>
      <c r="J5" s="16"/>
      <c r="K5" s="16"/>
    </row>
  </sheetData>
  <mergeCells count="2">
    <mergeCell ref="A1:K1"/>
    <mergeCell ref="A2:F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O3" sqref="O3"/>
    </sheetView>
  </sheetViews>
  <sheetFormatPr defaultColWidth="9" defaultRowHeight="21.95" customHeight="1"/>
  <cols>
    <col min="1" max="1" width="5.125" style="25" customWidth="1"/>
    <col min="2" max="2" width="18.25" style="42" customWidth="1"/>
    <col min="3" max="3" width="8.25" style="25" customWidth="1"/>
    <col min="4" max="4" width="8.375" style="91" customWidth="1"/>
    <col min="5" max="5" width="8.625" style="91" customWidth="1"/>
    <col min="6" max="6" width="8.375" style="91" customWidth="1"/>
    <col min="7" max="7" width="8.375" style="92" customWidth="1"/>
    <col min="8" max="8" width="7.875" style="91" customWidth="1"/>
    <col min="9" max="9" width="7" style="25" customWidth="1"/>
    <col min="10" max="10" width="12.25" style="25" customWidth="1"/>
    <col min="11" max="11" width="10.875" style="25" customWidth="1"/>
    <col min="12" max="16384" width="9" style="25"/>
  </cols>
  <sheetData>
    <row r="1" s="23" customFormat="1" customHeight="1" spans="1:11">
      <c r="A1" s="26" t="s">
        <v>133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3" customFormat="1" customHeight="1" spans="1:8">
      <c r="A2" s="6" t="s">
        <v>134</v>
      </c>
      <c r="B2" s="7"/>
      <c r="C2" s="7"/>
      <c r="D2" s="7"/>
      <c r="E2" s="7"/>
      <c r="F2" s="7"/>
      <c r="G2" s="27"/>
      <c r="H2" s="41"/>
    </row>
    <row r="3" s="23" customFormat="1" ht="44.1" customHeight="1" spans="1:11">
      <c r="A3" s="93" t="s">
        <v>2</v>
      </c>
      <c r="B3" s="93" t="s">
        <v>3</v>
      </c>
      <c r="C3" s="94" t="s">
        <v>4</v>
      </c>
      <c r="D3" s="95" t="s">
        <v>5</v>
      </c>
      <c r="E3" s="95" t="s">
        <v>6</v>
      </c>
      <c r="F3" s="95" t="s">
        <v>7</v>
      </c>
      <c r="G3" s="96" t="s">
        <v>8</v>
      </c>
      <c r="H3" s="95" t="s">
        <v>9</v>
      </c>
      <c r="I3" s="95" t="s">
        <v>10</v>
      </c>
      <c r="J3" s="105" t="s">
        <v>11</v>
      </c>
      <c r="K3" s="105" t="s">
        <v>12</v>
      </c>
    </row>
    <row r="4" s="23" customFormat="1" customHeight="1" spans="1:11">
      <c r="A4" s="14">
        <v>1</v>
      </c>
      <c r="B4" s="114" t="s">
        <v>135</v>
      </c>
      <c r="C4" s="106" t="s">
        <v>136</v>
      </c>
      <c r="D4" s="131">
        <v>89.5714285714286</v>
      </c>
      <c r="E4" s="131">
        <v>85.6</v>
      </c>
      <c r="F4" s="45">
        <f t="shared" ref="F4:F49" si="0">D4*0.7+E4*0.3</f>
        <v>88.38</v>
      </c>
      <c r="G4" s="16">
        <v>400</v>
      </c>
      <c r="H4" s="47">
        <f t="shared" ref="H4:H49" si="1">G4*0.7/5+F4*0.3</f>
        <v>82.514</v>
      </c>
      <c r="I4" s="106" t="s">
        <v>15</v>
      </c>
      <c r="J4" s="106" t="s">
        <v>137</v>
      </c>
      <c r="K4" s="106" t="s">
        <v>17</v>
      </c>
    </row>
    <row r="5" s="23" customFormat="1" customHeight="1" spans="1:11">
      <c r="A5" s="14">
        <v>2</v>
      </c>
      <c r="B5" s="22" t="s">
        <v>138</v>
      </c>
      <c r="C5" s="106" t="s">
        <v>139</v>
      </c>
      <c r="D5" s="131">
        <v>90.2857142857143</v>
      </c>
      <c r="E5" s="131">
        <v>85.2</v>
      </c>
      <c r="F5" s="131">
        <f t="shared" si="0"/>
        <v>88.76</v>
      </c>
      <c r="G5" s="132">
        <v>377</v>
      </c>
      <c r="H5" s="131">
        <f t="shared" si="1"/>
        <v>79.408</v>
      </c>
      <c r="I5" s="106" t="s">
        <v>15</v>
      </c>
      <c r="J5" s="106" t="s">
        <v>137</v>
      </c>
      <c r="K5" s="106" t="s">
        <v>17</v>
      </c>
    </row>
    <row r="6" s="23" customFormat="1" customHeight="1" spans="1:11">
      <c r="A6" s="14">
        <v>3</v>
      </c>
      <c r="B6" s="22" t="s">
        <v>140</v>
      </c>
      <c r="C6" s="106" t="s">
        <v>141</v>
      </c>
      <c r="D6" s="17">
        <v>84.7142857142857</v>
      </c>
      <c r="E6" s="17">
        <v>63.6</v>
      </c>
      <c r="F6" s="45">
        <f t="shared" si="0"/>
        <v>78.38</v>
      </c>
      <c r="G6" s="16">
        <v>383</v>
      </c>
      <c r="H6" s="47">
        <f t="shared" si="1"/>
        <v>77.134</v>
      </c>
      <c r="I6" s="106" t="s">
        <v>15</v>
      </c>
      <c r="J6" s="106" t="s">
        <v>137</v>
      </c>
      <c r="K6" s="106" t="s">
        <v>17</v>
      </c>
    </row>
    <row r="7" s="23" customFormat="1" customHeight="1" spans="1:11">
      <c r="A7" s="14">
        <v>4</v>
      </c>
      <c r="B7" s="22" t="s">
        <v>142</v>
      </c>
      <c r="C7" s="106" t="s">
        <v>143</v>
      </c>
      <c r="D7" s="101">
        <v>84.4285714285714</v>
      </c>
      <c r="E7" s="101">
        <v>87.8</v>
      </c>
      <c r="F7" s="45">
        <f t="shared" si="0"/>
        <v>85.44</v>
      </c>
      <c r="G7" s="16">
        <v>367</v>
      </c>
      <c r="H7" s="47">
        <f t="shared" si="1"/>
        <v>77.012</v>
      </c>
      <c r="I7" s="106" t="s">
        <v>15</v>
      </c>
      <c r="J7" s="106" t="s">
        <v>137</v>
      </c>
      <c r="K7" s="106" t="s">
        <v>17</v>
      </c>
    </row>
    <row r="8" s="23" customFormat="1" customHeight="1" spans="1:11">
      <c r="A8" s="14">
        <v>5</v>
      </c>
      <c r="B8" s="22" t="s">
        <v>144</v>
      </c>
      <c r="C8" s="106" t="s">
        <v>145</v>
      </c>
      <c r="D8" s="17">
        <v>84.7142857142857</v>
      </c>
      <c r="E8" s="17">
        <v>72.4</v>
      </c>
      <c r="F8" s="45">
        <f t="shared" si="0"/>
        <v>81.02</v>
      </c>
      <c r="G8" s="16">
        <v>371</v>
      </c>
      <c r="H8" s="47">
        <f t="shared" si="1"/>
        <v>76.246</v>
      </c>
      <c r="I8" s="106" t="s">
        <v>15</v>
      </c>
      <c r="J8" s="106" t="s">
        <v>137</v>
      </c>
      <c r="K8" s="106" t="s">
        <v>17</v>
      </c>
    </row>
    <row r="9" s="23" customFormat="1" customHeight="1" spans="1:11">
      <c r="A9" s="14">
        <v>6</v>
      </c>
      <c r="B9" s="22" t="s">
        <v>146</v>
      </c>
      <c r="C9" s="106" t="s">
        <v>147</v>
      </c>
      <c r="D9" s="115">
        <v>89.7142857142857</v>
      </c>
      <c r="E9" s="115">
        <v>80.4</v>
      </c>
      <c r="F9" s="45">
        <f t="shared" si="0"/>
        <v>86.92</v>
      </c>
      <c r="G9" s="16">
        <v>356</v>
      </c>
      <c r="H9" s="47">
        <f t="shared" si="1"/>
        <v>75.916</v>
      </c>
      <c r="I9" s="106" t="s">
        <v>15</v>
      </c>
      <c r="J9" s="106" t="s">
        <v>137</v>
      </c>
      <c r="K9" s="106" t="s">
        <v>17</v>
      </c>
    </row>
    <row r="10" s="23" customFormat="1" customHeight="1" spans="1:11">
      <c r="A10" s="14">
        <v>7</v>
      </c>
      <c r="B10" s="22" t="s">
        <v>148</v>
      </c>
      <c r="C10" s="106" t="s">
        <v>149</v>
      </c>
      <c r="D10" s="17">
        <v>82</v>
      </c>
      <c r="E10" s="17">
        <v>73</v>
      </c>
      <c r="F10" s="45">
        <f t="shared" si="0"/>
        <v>79.3</v>
      </c>
      <c r="G10" s="16">
        <v>370</v>
      </c>
      <c r="H10" s="47">
        <f t="shared" si="1"/>
        <v>75.59</v>
      </c>
      <c r="I10" s="106" t="s">
        <v>15</v>
      </c>
      <c r="J10" s="106" t="s">
        <v>137</v>
      </c>
      <c r="K10" s="106" t="s">
        <v>17</v>
      </c>
    </row>
    <row r="11" s="23" customFormat="1" customHeight="1" spans="1:11">
      <c r="A11" s="14">
        <v>8</v>
      </c>
      <c r="B11" s="114" t="s">
        <v>150</v>
      </c>
      <c r="C11" s="106" t="s">
        <v>151</v>
      </c>
      <c r="D11" s="101">
        <v>85.1428571428571</v>
      </c>
      <c r="E11" s="101">
        <v>81.6</v>
      </c>
      <c r="F11" s="45">
        <f t="shared" si="0"/>
        <v>84.08</v>
      </c>
      <c r="G11" s="16">
        <v>357</v>
      </c>
      <c r="H11" s="47">
        <f t="shared" si="1"/>
        <v>75.204</v>
      </c>
      <c r="I11" s="106" t="s">
        <v>15</v>
      </c>
      <c r="J11" s="106" t="s">
        <v>137</v>
      </c>
      <c r="K11" s="106" t="s">
        <v>17</v>
      </c>
    </row>
    <row r="12" s="23" customFormat="1" customHeight="1" spans="1:11">
      <c r="A12" s="14">
        <v>9</v>
      </c>
      <c r="B12" s="22" t="s">
        <v>152</v>
      </c>
      <c r="C12" s="106" t="s">
        <v>153</v>
      </c>
      <c r="D12" s="101">
        <v>82.8571428571429</v>
      </c>
      <c r="E12" s="101">
        <v>80.4</v>
      </c>
      <c r="F12" s="45">
        <f t="shared" si="0"/>
        <v>82.12</v>
      </c>
      <c r="G12" s="16">
        <v>361</v>
      </c>
      <c r="H12" s="47">
        <f t="shared" si="1"/>
        <v>75.176</v>
      </c>
      <c r="I12" s="106" t="s">
        <v>15</v>
      </c>
      <c r="J12" s="106" t="s">
        <v>137</v>
      </c>
      <c r="K12" s="106" t="s">
        <v>17</v>
      </c>
    </row>
    <row r="13" customHeight="1" spans="1:11">
      <c r="A13" s="14">
        <v>10</v>
      </c>
      <c r="B13" s="22" t="s">
        <v>154</v>
      </c>
      <c r="C13" s="106" t="s">
        <v>155</v>
      </c>
      <c r="D13" s="101">
        <v>87.1428571428571</v>
      </c>
      <c r="E13" s="101">
        <v>73.8</v>
      </c>
      <c r="F13" s="45">
        <f t="shared" si="0"/>
        <v>83.14</v>
      </c>
      <c r="G13" s="16">
        <v>358</v>
      </c>
      <c r="H13" s="47">
        <f t="shared" si="1"/>
        <v>75.062</v>
      </c>
      <c r="I13" s="106" t="s">
        <v>15</v>
      </c>
      <c r="J13" s="106" t="s">
        <v>137</v>
      </c>
      <c r="K13" s="106" t="s">
        <v>17</v>
      </c>
    </row>
    <row r="14" s="42" customFormat="1" customHeight="1" spans="1:11">
      <c r="A14" s="14">
        <v>11</v>
      </c>
      <c r="B14" s="114" t="s">
        <v>156</v>
      </c>
      <c r="C14" s="106" t="s">
        <v>157</v>
      </c>
      <c r="D14" s="35">
        <v>88.4285714285714</v>
      </c>
      <c r="E14" s="35">
        <v>85.6</v>
      </c>
      <c r="F14" s="45">
        <f t="shared" si="0"/>
        <v>87.58</v>
      </c>
      <c r="G14" s="16">
        <v>342</v>
      </c>
      <c r="H14" s="47">
        <f t="shared" si="1"/>
        <v>74.154</v>
      </c>
      <c r="I14" s="106" t="s">
        <v>15</v>
      </c>
      <c r="J14" s="106" t="s">
        <v>137</v>
      </c>
      <c r="K14" s="106" t="s">
        <v>17</v>
      </c>
    </row>
    <row r="15" s="42" customFormat="1" customHeight="1" spans="1:11">
      <c r="A15" s="14">
        <v>12</v>
      </c>
      <c r="B15" s="22" t="s">
        <v>158</v>
      </c>
      <c r="C15" s="106" t="s">
        <v>159</v>
      </c>
      <c r="D15" s="17">
        <v>77.7142857142857</v>
      </c>
      <c r="E15" s="17">
        <v>61.4</v>
      </c>
      <c r="F15" s="45">
        <f t="shared" si="0"/>
        <v>72.82</v>
      </c>
      <c r="G15" s="16">
        <v>371</v>
      </c>
      <c r="H15" s="47">
        <f t="shared" si="1"/>
        <v>73.786</v>
      </c>
      <c r="I15" s="106" t="s">
        <v>15</v>
      </c>
      <c r="J15" s="106" t="s">
        <v>137</v>
      </c>
      <c r="K15" s="106" t="s">
        <v>17</v>
      </c>
    </row>
    <row r="16" s="42" customFormat="1" customHeight="1" spans="1:11">
      <c r="A16" s="14">
        <v>13</v>
      </c>
      <c r="B16" s="22" t="s">
        <v>160</v>
      </c>
      <c r="C16" s="106" t="s">
        <v>161</v>
      </c>
      <c r="D16" s="35">
        <v>83.2857142857143</v>
      </c>
      <c r="E16" s="35">
        <v>77.4</v>
      </c>
      <c r="F16" s="45">
        <f t="shared" si="0"/>
        <v>81.52</v>
      </c>
      <c r="G16" s="16">
        <v>352</v>
      </c>
      <c r="H16" s="47">
        <f t="shared" si="1"/>
        <v>73.736</v>
      </c>
      <c r="I16" s="106" t="s">
        <v>15</v>
      </c>
      <c r="J16" s="106" t="s">
        <v>137</v>
      </c>
      <c r="K16" s="106" t="s">
        <v>17</v>
      </c>
    </row>
    <row r="17" s="42" customFormat="1" customHeight="1" spans="1:11">
      <c r="A17" s="14">
        <v>14</v>
      </c>
      <c r="B17" s="22" t="s">
        <v>162</v>
      </c>
      <c r="C17" s="106" t="s">
        <v>163</v>
      </c>
      <c r="D17" s="101">
        <v>84.1428571428571</v>
      </c>
      <c r="E17" s="101">
        <v>67.4</v>
      </c>
      <c r="F17" s="45">
        <f t="shared" si="0"/>
        <v>79.12</v>
      </c>
      <c r="G17" s="16">
        <v>357</v>
      </c>
      <c r="H17" s="47">
        <f t="shared" si="1"/>
        <v>73.716</v>
      </c>
      <c r="I17" s="106" t="s">
        <v>15</v>
      </c>
      <c r="J17" s="106" t="s">
        <v>137</v>
      </c>
      <c r="K17" s="106" t="s">
        <v>17</v>
      </c>
    </row>
    <row r="18" s="42" customFormat="1" customHeight="1" spans="1:11">
      <c r="A18" s="14">
        <v>15</v>
      </c>
      <c r="B18" s="14" t="s">
        <v>164</v>
      </c>
      <c r="C18" s="98" t="s">
        <v>165</v>
      </c>
      <c r="D18" s="35">
        <v>83.1428571428571</v>
      </c>
      <c r="E18" s="35">
        <v>81.2</v>
      </c>
      <c r="F18" s="45">
        <f t="shared" si="0"/>
        <v>82.56</v>
      </c>
      <c r="G18" s="16">
        <v>338</v>
      </c>
      <c r="H18" s="47">
        <f t="shared" si="1"/>
        <v>72.088</v>
      </c>
      <c r="I18" s="106" t="s">
        <v>15</v>
      </c>
      <c r="J18" s="106" t="s">
        <v>137</v>
      </c>
      <c r="K18" s="106" t="s">
        <v>17</v>
      </c>
    </row>
    <row r="19" customHeight="1" spans="1:11">
      <c r="A19" s="14">
        <v>16</v>
      </c>
      <c r="B19" s="114" t="s">
        <v>166</v>
      </c>
      <c r="C19" s="106" t="s">
        <v>167</v>
      </c>
      <c r="D19" s="35">
        <v>79.2857142857143</v>
      </c>
      <c r="E19" s="35">
        <v>80</v>
      </c>
      <c r="F19" s="45">
        <f t="shared" si="0"/>
        <v>79.5</v>
      </c>
      <c r="G19" s="16">
        <v>343</v>
      </c>
      <c r="H19" s="47">
        <f t="shared" si="1"/>
        <v>71.87</v>
      </c>
      <c r="I19" s="106" t="s">
        <v>15</v>
      </c>
      <c r="J19" s="106" t="s">
        <v>137</v>
      </c>
      <c r="K19" s="106" t="s">
        <v>17</v>
      </c>
    </row>
    <row r="20" customHeight="1" spans="1:11">
      <c r="A20" s="14">
        <v>17</v>
      </c>
      <c r="B20" s="22" t="s">
        <v>168</v>
      </c>
      <c r="C20" s="106" t="s">
        <v>169</v>
      </c>
      <c r="D20" s="35">
        <v>81.4285714285714</v>
      </c>
      <c r="E20" s="35">
        <v>73.8</v>
      </c>
      <c r="F20" s="45">
        <f t="shared" si="0"/>
        <v>79.14</v>
      </c>
      <c r="G20" s="16">
        <v>343</v>
      </c>
      <c r="H20" s="47">
        <f t="shared" si="1"/>
        <v>71.762</v>
      </c>
      <c r="I20" s="106" t="s">
        <v>15</v>
      </c>
      <c r="J20" s="106" t="s">
        <v>137</v>
      </c>
      <c r="K20" s="106" t="s">
        <v>17</v>
      </c>
    </row>
    <row r="21" customHeight="1" spans="1:11">
      <c r="A21" s="14">
        <v>18</v>
      </c>
      <c r="B21" s="14" t="s">
        <v>170</v>
      </c>
      <c r="C21" s="98" t="s">
        <v>171</v>
      </c>
      <c r="D21" s="35">
        <v>83.8571428571429</v>
      </c>
      <c r="E21" s="35">
        <v>76.8</v>
      </c>
      <c r="F21" s="45">
        <f t="shared" si="0"/>
        <v>81.74</v>
      </c>
      <c r="G21" s="16">
        <v>335</v>
      </c>
      <c r="H21" s="47">
        <f t="shared" si="1"/>
        <v>71.422</v>
      </c>
      <c r="I21" s="106" t="s">
        <v>15</v>
      </c>
      <c r="J21" s="106" t="s">
        <v>137</v>
      </c>
      <c r="K21" s="106" t="s">
        <v>17</v>
      </c>
    </row>
    <row r="22" customHeight="1" spans="1:11">
      <c r="A22" s="14">
        <v>19</v>
      </c>
      <c r="B22" s="14" t="s">
        <v>172</v>
      </c>
      <c r="C22" s="98" t="s">
        <v>173</v>
      </c>
      <c r="D22" s="35">
        <v>82.8571428571429</v>
      </c>
      <c r="E22" s="35">
        <v>79.2</v>
      </c>
      <c r="F22" s="45">
        <f t="shared" si="0"/>
        <v>81.76</v>
      </c>
      <c r="G22" s="16">
        <v>334</v>
      </c>
      <c r="H22" s="47">
        <f t="shared" si="1"/>
        <v>71.288</v>
      </c>
      <c r="I22" s="106" t="s">
        <v>15</v>
      </c>
      <c r="J22" s="106" t="s">
        <v>137</v>
      </c>
      <c r="K22" s="106" t="s">
        <v>17</v>
      </c>
    </row>
    <row r="23" customHeight="1" spans="1:11">
      <c r="A23" s="14">
        <v>20</v>
      </c>
      <c r="B23" s="22" t="s">
        <v>174</v>
      </c>
      <c r="C23" s="106" t="s">
        <v>175</v>
      </c>
      <c r="D23" s="35">
        <v>82.7142857142857</v>
      </c>
      <c r="E23" s="35">
        <v>65.4</v>
      </c>
      <c r="F23" s="45">
        <f t="shared" si="0"/>
        <v>77.52</v>
      </c>
      <c r="G23" s="16">
        <v>341</v>
      </c>
      <c r="H23" s="47">
        <f t="shared" si="1"/>
        <v>70.996</v>
      </c>
      <c r="I23" s="106" t="s">
        <v>15</v>
      </c>
      <c r="J23" s="106" t="s">
        <v>137</v>
      </c>
      <c r="K23" s="106" t="s">
        <v>17</v>
      </c>
    </row>
    <row r="24" customHeight="1" spans="1:11">
      <c r="A24" s="14">
        <v>21</v>
      </c>
      <c r="B24" s="22" t="s">
        <v>176</v>
      </c>
      <c r="C24" s="106" t="s">
        <v>177</v>
      </c>
      <c r="D24" s="35">
        <v>73.4285714285714</v>
      </c>
      <c r="E24" s="35">
        <v>72.4</v>
      </c>
      <c r="F24" s="45">
        <f t="shared" si="0"/>
        <v>73.12</v>
      </c>
      <c r="G24" s="16">
        <v>349</v>
      </c>
      <c r="H24" s="47">
        <f t="shared" si="1"/>
        <v>70.796</v>
      </c>
      <c r="I24" s="106" t="s">
        <v>15</v>
      </c>
      <c r="J24" s="106" t="s">
        <v>137</v>
      </c>
      <c r="K24" s="106" t="s">
        <v>17</v>
      </c>
    </row>
    <row r="25" customHeight="1" spans="1:11">
      <c r="A25" s="14">
        <v>22</v>
      </c>
      <c r="B25" s="14" t="s">
        <v>178</v>
      </c>
      <c r="C25" s="98" t="s">
        <v>179</v>
      </c>
      <c r="D25" s="35">
        <v>85.4285714285714</v>
      </c>
      <c r="E25" s="35">
        <v>72.4</v>
      </c>
      <c r="F25" s="45">
        <f t="shared" si="0"/>
        <v>81.52</v>
      </c>
      <c r="G25" s="16">
        <v>330</v>
      </c>
      <c r="H25" s="47">
        <f t="shared" si="1"/>
        <v>70.656</v>
      </c>
      <c r="I25" s="106" t="s">
        <v>15</v>
      </c>
      <c r="J25" s="106" t="s">
        <v>137</v>
      </c>
      <c r="K25" s="106" t="s">
        <v>17</v>
      </c>
    </row>
    <row r="26" customHeight="1" spans="1:11">
      <c r="A26" s="14">
        <v>23</v>
      </c>
      <c r="B26" s="14" t="s">
        <v>180</v>
      </c>
      <c r="C26" s="98" t="s">
        <v>181</v>
      </c>
      <c r="D26" s="35">
        <v>82.4285714285714</v>
      </c>
      <c r="E26" s="35">
        <v>74.2</v>
      </c>
      <c r="F26" s="45">
        <f t="shared" si="0"/>
        <v>79.96</v>
      </c>
      <c r="G26" s="16">
        <v>333</v>
      </c>
      <c r="H26" s="47">
        <f t="shared" si="1"/>
        <v>70.608</v>
      </c>
      <c r="I26" s="106" t="s">
        <v>15</v>
      </c>
      <c r="J26" s="106" t="s">
        <v>137</v>
      </c>
      <c r="K26" s="106" t="s">
        <v>17</v>
      </c>
    </row>
    <row r="27" customHeight="1" spans="1:11">
      <c r="A27" s="14">
        <v>24</v>
      </c>
      <c r="B27" s="14" t="s">
        <v>182</v>
      </c>
      <c r="C27" s="98" t="s">
        <v>183</v>
      </c>
      <c r="D27" s="35">
        <v>77.8571428571429</v>
      </c>
      <c r="E27" s="35">
        <v>71.6</v>
      </c>
      <c r="F27" s="45">
        <f t="shared" si="0"/>
        <v>75.98</v>
      </c>
      <c r="G27" s="16">
        <v>341</v>
      </c>
      <c r="H27" s="47">
        <f t="shared" si="1"/>
        <v>70.534</v>
      </c>
      <c r="I27" s="106" t="s">
        <v>15</v>
      </c>
      <c r="J27" s="106" t="s">
        <v>137</v>
      </c>
      <c r="K27" s="106" t="s">
        <v>17</v>
      </c>
    </row>
    <row r="28" customHeight="1" spans="1:11">
      <c r="A28" s="14">
        <v>25</v>
      </c>
      <c r="B28" s="14" t="s">
        <v>184</v>
      </c>
      <c r="C28" s="98" t="s">
        <v>185</v>
      </c>
      <c r="D28" s="35">
        <v>78</v>
      </c>
      <c r="E28" s="14">
        <v>73.6</v>
      </c>
      <c r="F28" s="45">
        <f t="shared" si="0"/>
        <v>76.68</v>
      </c>
      <c r="G28" s="16">
        <v>339</v>
      </c>
      <c r="H28" s="47">
        <f t="shared" si="1"/>
        <v>70.464</v>
      </c>
      <c r="I28" s="106" t="s">
        <v>15</v>
      </c>
      <c r="J28" s="106" t="s">
        <v>137</v>
      </c>
      <c r="K28" s="106" t="s">
        <v>17</v>
      </c>
    </row>
    <row r="29" customHeight="1" spans="1:11">
      <c r="A29" s="14">
        <v>26</v>
      </c>
      <c r="B29" s="14" t="s">
        <v>186</v>
      </c>
      <c r="C29" s="98" t="s">
        <v>187</v>
      </c>
      <c r="D29" s="35">
        <v>82.5714285714286</v>
      </c>
      <c r="E29" s="35">
        <v>76.6</v>
      </c>
      <c r="F29" s="45">
        <f t="shared" si="0"/>
        <v>80.78</v>
      </c>
      <c r="G29" s="16">
        <v>330</v>
      </c>
      <c r="H29" s="47">
        <f t="shared" si="1"/>
        <v>70.434</v>
      </c>
      <c r="I29" s="106" t="s">
        <v>15</v>
      </c>
      <c r="J29" s="106" t="s">
        <v>137</v>
      </c>
      <c r="K29" s="106" t="s">
        <v>17</v>
      </c>
    </row>
    <row r="30" customHeight="1" spans="1:11">
      <c r="A30" s="14">
        <v>27</v>
      </c>
      <c r="B30" s="14" t="s">
        <v>188</v>
      </c>
      <c r="C30" s="98" t="s">
        <v>189</v>
      </c>
      <c r="D30" s="35">
        <v>86.7142857142857</v>
      </c>
      <c r="E30" s="35">
        <v>79.2</v>
      </c>
      <c r="F30" s="45">
        <f t="shared" si="0"/>
        <v>84.46</v>
      </c>
      <c r="G30" s="16">
        <v>321</v>
      </c>
      <c r="H30" s="47">
        <f t="shared" si="1"/>
        <v>70.278</v>
      </c>
      <c r="I30" s="106" t="s">
        <v>15</v>
      </c>
      <c r="J30" s="106" t="s">
        <v>137</v>
      </c>
      <c r="K30" s="106" t="s">
        <v>17</v>
      </c>
    </row>
    <row r="31" customHeight="1" spans="1:11">
      <c r="A31" s="14">
        <v>28</v>
      </c>
      <c r="B31" s="14" t="s">
        <v>190</v>
      </c>
      <c r="C31" s="98" t="s">
        <v>191</v>
      </c>
      <c r="D31" s="35">
        <v>78.8571428571429</v>
      </c>
      <c r="E31" s="35">
        <v>70.4</v>
      </c>
      <c r="F31" s="45">
        <f t="shared" si="0"/>
        <v>76.32</v>
      </c>
      <c r="G31" s="16">
        <v>338</v>
      </c>
      <c r="H31" s="47">
        <f t="shared" si="1"/>
        <v>70.216</v>
      </c>
      <c r="I31" s="106" t="s">
        <v>15</v>
      </c>
      <c r="J31" s="106" t="s">
        <v>137</v>
      </c>
      <c r="K31" s="106" t="s">
        <v>17</v>
      </c>
    </row>
    <row r="32" customHeight="1" spans="1:11">
      <c r="A32" s="14">
        <v>29</v>
      </c>
      <c r="B32" s="14" t="s">
        <v>192</v>
      </c>
      <c r="C32" s="98" t="s">
        <v>193</v>
      </c>
      <c r="D32" s="35">
        <v>80.1428571428571</v>
      </c>
      <c r="E32" s="35">
        <v>72</v>
      </c>
      <c r="F32" s="45">
        <f t="shared" si="0"/>
        <v>77.7</v>
      </c>
      <c r="G32" s="16">
        <v>332</v>
      </c>
      <c r="H32" s="47">
        <f t="shared" si="1"/>
        <v>69.79</v>
      </c>
      <c r="I32" s="106" t="s">
        <v>15</v>
      </c>
      <c r="J32" s="106" t="s">
        <v>137</v>
      </c>
      <c r="K32" s="106" t="s">
        <v>17</v>
      </c>
    </row>
    <row r="33" customHeight="1" spans="1:11">
      <c r="A33" s="14">
        <v>30</v>
      </c>
      <c r="B33" s="14" t="s">
        <v>194</v>
      </c>
      <c r="C33" s="98" t="s">
        <v>195</v>
      </c>
      <c r="D33" s="35">
        <v>81.4285714285714</v>
      </c>
      <c r="E33" s="35">
        <v>74.6</v>
      </c>
      <c r="F33" s="45">
        <f t="shared" si="0"/>
        <v>79.38</v>
      </c>
      <c r="G33" s="16">
        <v>327</v>
      </c>
      <c r="H33" s="47">
        <f t="shared" si="1"/>
        <v>69.594</v>
      </c>
      <c r="I33" s="106" t="s">
        <v>15</v>
      </c>
      <c r="J33" s="106" t="s">
        <v>137</v>
      </c>
      <c r="K33" s="106" t="s">
        <v>17</v>
      </c>
    </row>
    <row r="34" customHeight="1" spans="1:11">
      <c r="A34" s="14">
        <v>31</v>
      </c>
      <c r="B34" s="14" t="s">
        <v>196</v>
      </c>
      <c r="C34" s="98" t="s">
        <v>197</v>
      </c>
      <c r="D34" s="35">
        <v>82</v>
      </c>
      <c r="E34" s="35">
        <v>68</v>
      </c>
      <c r="F34" s="45">
        <f t="shared" si="0"/>
        <v>77.8</v>
      </c>
      <c r="G34" s="16">
        <v>328</v>
      </c>
      <c r="H34" s="47">
        <f t="shared" si="1"/>
        <v>69.26</v>
      </c>
      <c r="I34" s="106" t="s">
        <v>15</v>
      </c>
      <c r="J34" s="106" t="s">
        <v>137</v>
      </c>
      <c r="K34" s="106" t="s">
        <v>17</v>
      </c>
    </row>
    <row r="35" customHeight="1" spans="1:11">
      <c r="A35" s="14">
        <v>32</v>
      </c>
      <c r="B35" s="14" t="s">
        <v>198</v>
      </c>
      <c r="C35" s="98" t="s">
        <v>199</v>
      </c>
      <c r="D35" s="35">
        <v>82.2857142857143</v>
      </c>
      <c r="E35" s="35">
        <v>74.6</v>
      </c>
      <c r="F35" s="45">
        <f t="shared" si="0"/>
        <v>79.98</v>
      </c>
      <c r="G35" s="16">
        <v>323</v>
      </c>
      <c r="H35" s="47">
        <f t="shared" si="1"/>
        <v>69.214</v>
      </c>
      <c r="I35" s="106" t="s">
        <v>15</v>
      </c>
      <c r="J35" s="106" t="s">
        <v>137</v>
      </c>
      <c r="K35" s="106" t="s">
        <v>17</v>
      </c>
    </row>
    <row r="36" customHeight="1" spans="1:11">
      <c r="A36" s="14">
        <v>33</v>
      </c>
      <c r="B36" s="14" t="s">
        <v>200</v>
      </c>
      <c r="C36" s="98" t="s">
        <v>201</v>
      </c>
      <c r="D36" s="35">
        <v>83.2857142857143</v>
      </c>
      <c r="E36" s="35">
        <v>62.6</v>
      </c>
      <c r="F36" s="45">
        <f t="shared" si="0"/>
        <v>77.08</v>
      </c>
      <c r="G36" s="16">
        <v>329</v>
      </c>
      <c r="H36" s="47">
        <f t="shared" si="1"/>
        <v>69.184</v>
      </c>
      <c r="I36" s="106" t="s">
        <v>15</v>
      </c>
      <c r="J36" s="106" t="s">
        <v>137</v>
      </c>
      <c r="K36" s="106" t="s">
        <v>17</v>
      </c>
    </row>
    <row r="37" customHeight="1" spans="1:11">
      <c r="A37" s="14">
        <v>34</v>
      </c>
      <c r="B37" s="14" t="s">
        <v>202</v>
      </c>
      <c r="C37" s="98" t="s">
        <v>203</v>
      </c>
      <c r="D37" s="35">
        <v>82</v>
      </c>
      <c r="E37" s="35">
        <v>73</v>
      </c>
      <c r="F37" s="45">
        <f t="shared" si="0"/>
        <v>79.3</v>
      </c>
      <c r="G37" s="16">
        <v>322</v>
      </c>
      <c r="H37" s="47">
        <f t="shared" si="1"/>
        <v>68.87</v>
      </c>
      <c r="I37" s="106" t="s">
        <v>15</v>
      </c>
      <c r="J37" s="106" t="s">
        <v>137</v>
      </c>
      <c r="K37" s="106" t="s">
        <v>17</v>
      </c>
    </row>
    <row r="38" customHeight="1" spans="1:11">
      <c r="A38" s="14">
        <v>35</v>
      </c>
      <c r="B38" s="14" t="s">
        <v>204</v>
      </c>
      <c r="C38" s="98" t="s">
        <v>205</v>
      </c>
      <c r="D38" s="35">
        <v>80.1428571428571</v>
      </c>
      <c r="E38" s="35">
        <v>75.8</v>
      </c>
      <c r="F38" s="45">
        <f t="shared" si="0"/>
        <v>78.84</v>
      </c>
      <c r="G38" s="16">
        <v>321</v>
      </c>
      <c r="H38" s="47">
        <f t="shared" si="1"/>
        <v>68.592</v>
      </c>
      <c r="I38" s="106" t="s">
        <v>15</v>
      </c>
      <c r="J38" s="106" t="s">
        <v>137</v>
      </c>
      <c r="K38" s="106" t="s">
        <v>17</v>
      </c>
    </row>
    <row r="39" customHeight="1" spans="1:11">
      <c r="A39" s="14">
        <v>36</v>
      </c>
      <c r="B39" s="14" t="s">
        <v>206</v>
      </c>
      <c r="C39" s="98" t="s">
        <v>207</v>
      </c>
      <c r="D39" s="35">
        <v>78.2857142857143</v>
      </c>
      <c r="E39" s="35">
        <v>85</v>
      </c>
      <c r="F39" s="45">
        <f t="shared" si="0"/>
        <v>80.3</v>
      </c>
      <c r="G39" s="16">
        <v>317</v>
      </c>
      <c r="H39" s="47">
        <f t="shared" si="1"/>
        <v>68.47</v>
      </c>
      <c r="I39" s="106" t="s">
        <v>15</v>
      </c>
      <c r="J39" s="106" t="s">
        <v>137</v>
      </c>
      <c r="K39" s="106" t="s">
        <v>17</v>
      </c>
    </row>
    <row r="40" customHeight="1" spans="1:11">
      <c r="A40" s="14">
        <v>37</v>
      </c>
      <c r="B40" s="14" t="s">
        <v>208</v>
      </c>
      <c r="C40" s="98" t="s">
        <v>209</v>
      </c>
      <c r="D40" s="35">
        <v>77.8571428571429</v>
      </c>
      <c r="E40" s="35">
        <v>68.2</v>
      </c>
      <c r="F40" s="45">
        <f t="shared" si="0"/>
        <v>74.96</v>
      </c>
      <c r="G40" s="16">
        <v>325</v>
      </c>
      <c r="H40" s="47">
        <f t="shared" si="1"/>
        <v>67.988</v>
      </c>
      <c r="I40" s="106" t="s">
        <v>15</v>
      </c>
      <c r="J40" s="106" t="s">
        <v>137</v>
      </c>
      <c r="K40" s="106" t="s">
        <v>17</v>
      </c>
    </row>
    <row r="41" customHeight="1" spans="1:11">
      <c r="A41" s="14">
        <v>38</v>
      </c>
      <c r="B41" s="14" t="s">
        <v>210</v>
      </c>
      <c r="C41" s="98" t="s">
        <v>211</v>
      </c>
      <c r="D41" s="35">
        <v>76.5714285714286</v>
      </c>
      <c r="E41" s="35">
        <v>78</v>
      </c>
      <c r="F41" s="45">
        <f t="shared" si="0"/>
        <v>77</v>
      </c>
      <c r="G41" s="16">
        <v>319</v>
      </c>
      <c r="H41" s="47">
        <f t="shared" si="1"/>
        <v>67.76</v>
      </c>
      <c r="I41" s="106" t="s">
        <v>15</v>
      </c>
      <c r="J41" s="106" t="s">
        <v>137</v>
      </c>
      <c r="K41" s="106" t="s">
        <v>17</v>
      </c>
    </row>
    <row r="42" customHeight="1" spans="1:11">
      <c r="A42" s="14">
        <v>39</v>
      </c>
      <c r="B42" s="33" t="s">
        <v>212</v>
      </c>
      <c r="C42" s="48" t="s">
        <v>213</v>
      </c>
      <c r="D42" s="69">
        <v>76</v>
      </c>
      <c r="E42" s="69">
        <v>65.2</v>
      </c>
      <c r="F42" s="65">
        <f t="shared" si="0"/>
        <v>72.76</v>
      </c>
      <c r="G42" s="33">
        <v>326</v>
      </c>
      <c r="H42" s="66">
        <f t="shared" si="1"/>
        <v>67.468</v>
      </c>
      <c r="I42" s="106" t="s">
        <v>116</v>
      </c>
      <c r="J42" s="106"/>
      <c r="K42" s="106" t="s">
        <v>17</v>
      </c>
    </row>
    <row r="43" customHeight="1" spans="1:11">
      <c r="A43" s="14">
        <v>40</v>
      </c>
      <c r="B43" s="33" t="s">
        <v>214</v>
      </c>
      <c r="C43" s="48" t="s">
        <v>215</v>
      </c>
      <c r="D43" s="69">
        <v>76</v>
      </c>
      <c r="E43" s="69">
        <v>67.6</v>
      </c>
      <c r="F43" s="65">
        <f t="shared" si="0"/>
        <v>73.48</v>
      </c>
      <c r="G43" s="33">
        <v>324</v>
      </c>
      <c r="H43" s="66">
        <f t="shared" si="1"/>
        <v>67.404</v>
      </c>
      <c r="I43" s="106" t="s">
        <v>116</v>
      </c>
      <c r="J43" s="123"/>
      <c r="K43" s="106" t="s">
        <v>17</v>
      </c>
    </row>
    <row r="44" customHeight="1" spans="1:11">
      <c r="A44" s="14">
        <v>41</v>
      </c>
      <c r="B44" s="33" t="s">
        <v>216</v>
      </c>
      <c r="C44" s="48" t="s">
        <v>217</v>
      </c>
      <c r="D44" s="69">
        <v>76</v>
      </c>
      <c r="E44" s="69">
        <v>70.6</v>
      </c>
      <c r="F44" s="65">
        <f t="shared" si="0"/>
        <v>74.38</v>
      </c>
      <c r="G44" s="33">
        <v>321</v>
      </c>
      <c r="H44" s="66">
        <f t="shared" si="1"/>
        <v>67.254</v>
      </c>
      <c r="I44" s="98" t="s">
        <v>121</v>
      </c>
      <c r="J44" s="123"/>
      <c r="K44" s="16"/>
    </row>
    <row r="45" customHeight="1" spans="1:11">
      <c r="A45" s="14">
        <v>42</v>
      </c>
      <c r="B45" s="33" t="s">
        <v>218</v>
      </c>
      <c r="C45" s="48" t="s">
        <v>219</v>
      </c>
      <c r="D45" s="69">
        <v>77.1428571428571</v>
      </c>
      <c r="E45" s="69">
        <v>66</v>
      </c>
      <c r="F45" s="65">
        <f t="shared" si="0"/>
        <v>73.8</v>
      </c>
      <c r="G45" s="33">
        <v>321</v>
      </c>
      <c r="H45" s="66">
        <f t="shared" si="1"/>
        <v>67.08</v>
      </c>
      <c r="I45" s="98" t="s">
        <v>121</v>
      </c>
      <c r="J45" s="123"/>
      <c r="K45" s="16"/>
    </row>
    <row r="46" customHeight="1" spans="1:11">
      <c r="A46" s="14">
        <v>43</v>
      </c>
      <c r="B46" s="33" t="s">
        <v>220</v>
      </c>
      <c r="C46" s="48" t="s">
        <v>221</v>
      </c>
      <c r="D46" s="69">
        <v>77.4285714285714</v>
      </c>
      <c r="E46" s="69">
        <v>67.4</v>
      </c>
      <c r="F46" s="65">
        <f t="shared" si="0"/>
        <v>74.42</v>
      </c>
      <c r="G46" s="33">
        <v>319</v>
      </c>
      <c r="H46" s="66">
        <f t="shared" si="1"/>
        <v>66.986</v>
      </c>
      <c r="I46" s="98" t="s">
        <v>121</v>
      </c>
      <c r="J46" s="123"/>
      <c r="K46" s="16"/>
    </row>
    <row r="47" customHeight="1" spans="1:11">
      <c r="A47" s="14">
        <v>44</v>
      </c>
      <c r="B47" s="33" t="s">
        <v>222</v>
      </c>
      <c r="C47" s="48" t="s">
        <v>223</v>
      </c>
      <c r="D47" s="69">
        <v>74.4285714285714</v>
      </c>
      <c r="E47" s="69">
        <v>74</v>
      </c>
      <c r="F47" s="65">
        <f t="shared" si="0"/>
        <v>74.3</v>
      </c>
      <c r="G47" s="33">
        <v>319</v>
      </c>
      <c r="H47" s="66">
        <f t="shared" si="1"/>
        <v>66.95</v>
      </c>
      <c r="I47" s="98" t="s">
        <v>121</v>
      </c>
      <c r="J47" s="123"/>
      <c r="K47" s="16"/>
    </row>
    <row r="48" customHeight="1" spans="1:11">
      <c r="A48" s="14">
        <v>45</v>
      </c>
      <c r="B48" s="33" t="s">
        <v>224</v>
      </c>
      <c r="C48" s="48" t="s">
        <v>225</v>
      </c>
      <c r="D48" s="69">
        <v>72.5714285714286</v>
      </c>
      <c r="E48" s="69">
        <v>70.6</v>
      </c>
      <c r="F48" s="65">
        <f t="shared" si="0"/>
        <v>71.98</v>
      </c>
      <c r="G48" s="33">
        <v>318</v>
      </c>
      <c r="H48" s="66">
        <f t="shared" si="1"/>
        <v>66.114</v>
      </c>
      <c r="I48" s="98" t="s">
        <v>121</v>
      </c>
      <c r="J48" s="123"/>
      <c r="K48" s="16"/>
    </row>
    <row r="49" customHeight="1" spans="1:11">
      <c r="A49" s="14">
        <v>46</v>
      </c>
      <c r="B49" s="33" t="s">
        <v>226</v>
      </c>
      <c r="C49" s="48" t="s">
        <v>227</v>
      </c>
      <c r="D49" s="69">
        <v>73.7142857142857</v>
      </c>
      <c r="E49" s="69">
        <v>56.6</v>
      </c>
      <c r="F49" s="65">
        <f t="shared" si="0"/>
        <v>68.58</v>
      </c>
      <c r="G49" s="33">
        <v>319</v>
      </c>
      <c r="H49" s="66">
        <f t="shared" si="1"/>
        <v>65.234</v>
      </c>
      <c r="I49" s="98" t="s">
        <v>121</v>
      </c>
      <c r="J49" s="123"/>
      <c r="K49" s="16"/>
    </row>
    <row r="50" ht="15" spans="1:11">
      <c r="A50" s="102" t="s">
        <v>132</v>
      </c>
      <c r="B50" s="103"/>
      <c r="C50" s="104"/>
      <c r="D50" s="104"/>
      <c r="E50" s="104"/>
      <c r="F50" s="104"/>
      <c r="G50" s="103"/>
      <c r="H50" s="104"/>
      <c r="I50" s="104"/>
      <c r="J50" s="104"/>
      <c r="K50" s="104"/>
    </row>
  </sheetData>
  <mergeCells count="2">
    <mergeCell ref="A1:K1"/>
    <mergeCell ref="A2:F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workbookViewId="0">
      <selection activeCell="N2" sqref="N2"/>
    </sheetView>
  </sheetViews>
  <sheetFormatPr defaultColWidth="9" defaultRowHeight="15"/>
  <cols>
    <col min="1" max="1" width="6" style="25" customWidth="1"/>
    <col min="2" max="2" width="16.5" style="42" customWidth="1"/>
    <col min="3" max="3" width="8" style="25" customWidth="1"/>
    <col min="4" max="5" width="8.75" style="91"/>
    <col min="6" max="6" width="8.75" style="91" customWidth="1"/>
    <col min="7" max="7" width="8.625" style="108" customWidth="1"/>
    <col min="8" max="8" width="8.625" style="117" customWidth="1"/>
    <col min="9" max="9" width="6.75" style="25" customWidth="1"/>
    <col min="10" max="10" width="15.375" style="25" customWidth="1"/>
    <col min="11" max="11" width="11.25" style="25" customWidth="1"/>
    <col min="12" max="16384" width="9" style="25"/>
  </cols>
  <sheetData>
    <row r="1" s="23" customFormat="1" ht="26.1" customHeight="1" spans="1:11">
      <c r="A1" s="26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3" customFormat="1" ht="27" customHeight="1" spans="1:8">
      <c r="A2" s="6" t="s">
        <v>228</v>
      </c>
      <c r="B2" s="7"/>
      <c r="C2" s="7"/>
      <c r="D2" s="7"/>
      <c r="E2" s="7"/>
      <c r="F2" s="7"/>
      <c r="G2" s="27"/>
      <c r="H2" s="37"/>
    </row>
    <row r="3" s="23" customFormat="1" ht="40.5" customHeight="1" spans="1:11">
      <c r="A3" s="93" t="s">
        <v>2</v>
      </c>
      <c r="B3" s="93" t="s">
        <v>3</v>
      </c>
      <c r="C3" s="94" t="s">
        <v>4</v>
      </c>
      <c r="D3" s="95" t="s">
        <v>5</v>
      </c>
      <c r="E3" s="95" t="s">
        <v>6</v>
      </c>
      <c r="F3" s="95" t="s">
        <v>7</v>
      </c>
      <c r="G3" s="96" t="s">
        <v>8</v>
      </c>
      <c r="H3" s="112" t="s">
        <v>9</v>
      </c>
      <c r="I3" s="112" t="s">
        <v>10</v>
      </c>
      <c r="J3" s="105" t="s">
        <v>11</v>
      </c>
      <c r="K3" s="105" t="s">
        <v>12</v>
      </c>
    </row>
    <row r="4" s="23" customFormat="1" ht="19.5" customHeight="1" spans="1:11">
      <c r="A4" s="14">
        <v>1</v>
      </c>
      <c r="B4" s="22" t="s">
        <v>229</v>
      </c>
      <c r="C4" s="124" t="s">
        <v>230</v>
      </c>
      <c r="D4" s="20">
        <v>87.5555555555556</v>
      </c>
      <c r="E4" s="20">
        <v>87.5</v>
      </c>
      <c r="F4" s="20">
        <v>87.5388888888889</v>
      </c>
      <c r="G4" s="34">
        <v>400</v>
      </c>
      <c r="H4" s="20">
        <v>82.2616666666667</v>
      </c>
      <c r="I4" s="124" t="s">
        <v>15</v>
      </c>
      <c r="J4" s="106" t="s">
        <v>16</v>
      </c>
      <c r="K4" s="106" t="s">
        <v>17</v>
      </c>
    </row>
    <row r="5" s="23" customFormat="1" ht="19.5" customHeight="1" spans="1:11">
      <c r="A5" s="14">
        <v>2</v>
      </c>
      <c r="B5" s="22" t="s">
        <v>231</v>
      </c>
      <c r="C5" s="124" t="s">
        <v>232</v>
      </c>
      <c r="D5" s="20">
        <v>87.3333333333333</v>
      </c>
      <c r="E5" s="20">
        <v>85.75</v>
      </c>
      <c r="F5" s="20">
        <v>86.8583333333333</v>
      </c>
      <c r="G5" s="34">
        <v>376</v>
      </c>
      <c r="H5" s="20">
        <v>78.6975</v>
      </c>
      <c r="I5" s="124" t="s">
        <v>15</v>
      </c>
      <c r="J5" s="106" t="s">
        <v>16</v>
      </c>
      <c r="K5" s="106" t="s">
        <v>17</v>
      </c>
    </row>
    <row r="6" ht="19.5" customHeight="1" spans="1:11">
      <c r="A6" s="14">
        <v>3</v>
      </c>
      <c r="B6" s="22" t="s">
        <v>233</v>
      </c>
      <c r="C6" s="98" t="s">
        <v>234</v>
      </c>
      <c r="D6" s="125">
        <v>82.5555555555556</v>
      </c>
      <c r="E6" s="125">
        <v>83.5</v>
      </c>
      <c r="F6" s="125">
        <v>82.8388888888889</v>
      </c>
      <c r="G6" s="126">
        <v>382</v>
      </c>
      <c r="H6" s="125">
        <v>78.3316666666667</v>
      </c>
      <c r="I6" s="124" t="s">
        <v>15</v>
      </c>
      <c r="J6" s="106" t="s">
        <v>16</v>
      </c>
      <c r="K6" s="106" t="s">
        <v>17</v>
      </c>
    </row>
    <row r="7" ht="19.5" customHeight="1" spans="1:11">
      <c r="A7" s="14">
        <v>4</v>
      </c>
      <c r="B7" s="22" t="s">
        <v>235</v>
      </c>
      <c r="C7" s="98" t="s">
        <v>236</v>
      </c>
      <c r="D7" s="125">
        <v>88.6666666666667</v>
      </c>
      <c r="E7" s="125">
        <v>79</v>
      </c>
      <c r="F7" s="125">
        <v>85.7666666666667</v>
      </c>
      <c r="G7" s="126">
        <v>375</v>
      </c>
      <c r="H7" s="125">
        <v>78.23</v>
      </c>
      <c r="I7" s="124" t="s">
        <v>15</v>
      </c>
      <c r="J7" s="106" t="s">
        <v>16</v>
      </c>
      <c r="K7" s="106" t="s">
        <v>17</v>
      </c>
    </row>
    <row r="8" ht="19.5" customHeight="1" spans="1:11">
      <c r="A8" s="14">
        <v>5</v>
      </c>
      <c r="B8" s="22" t="s">
        <v>237</v>
      </c>
      <c r="C8" s="98" t="s">
        <v>238</v>
      </c>
      <c r="D8" s="125">
        <v>87.6666666666667</v>
      </c>
      <c r="E8" s="125">
        <v>84.4</v>
      </c>
      <c r="F8" s="125">
        <v>86.6866666666667</v>
      </c>
      <c r="G8" s="126">
        <v>368</v>
      </c>
      <c r="H8" s="125">
        <v>77.526</v>
      </c>
      <c r="I8" s="124" t="s">
        <v>15</v>
      </c>
      <c r="J8" s="106" t="s">
        <v>16</v>
      </c>
      <c r="K8" s="106" t="s">
        <v>17</v>
      </c>
    </row>
    <row r="9" ht="19.5" customHeight="1" spans="1:11">
      <c r="A9" s="14">
        <v>6</v>
      </c>
      <c r="B9" s="22" t="s">
        <v>239</v>
      </c>
      <c r="C9" s="98" t="s">
        <v>240</v>
      </c>
      <c r="D9" s="125">
        <v>87.7777777777778</v>
      </c>
      <c r="E9" s="125">
        <v>85.8</v>
      </c>
      <c r="F9" s="125">
        <v>87.1844444444444</v>
      </c>
      <c r="G9" s="126">
        <v>361</v>
      </c>
      <c r="H9" s="125">
        <v>76.6953333333333</v>
      </c>
      <c r="I9" s="124" t="s">
        <v>15</v>
      </c>
      <c r="J9" s="106" t="s">
        <v>16</v>
      </c>
      <c r="K9" s="106" t="s">
        <v>17</v>
      </c>
    </row>
    <row r="10" ht="19.5" customHeight="1" spans="1:11">
      <c r="A10" s="14">
        <v>7</v>
      </c>
      <c r="B10" s="22" t="s">
        <v>241</v>
      </c>
      <c r="C10" s="98" t="s">
        <v>242</v>
      </c>
      <c r="D10" s="125">
        <v>85.2222222222222</v>
      </c>
      <c r="E10" s="125">
        <v>83</v>
      </c>
      <c r="F10" s="125">
        <v>84.5555555555556</v>
      </c>
      <c r="G10" s="126">
        <v>366</v>
      </c>
      <c r="H10" s="125">
        <v>76.6066666666667</v>
      </c>
      <c r="I10" s="124" t="s">
        <v>15</v>
      </c>
      <c r="J10" s="106" t="s">
        <v>16</v>
      </c>
      <c r="K10" s="106" t="s">
        <v>17</v>
      </c>
    </row>
    <row r="11" ht="19.5" customHeight="1" spans="1:11">
      <c r="A11" s="14">
        <v>8</v>
      </c>
      <c r="B11" s="22" t="s">
        <v>243</v>
      </c>
      <c r="C11" s="98" t="s">
        <v>244</v>
      </c>
      <c r="D11" s="125">
        <v>84.1111111111111</v>
      </c>
      <c r="E11" s="125">
        <v>79.2</v>
      </c>
      <c r="F11" s="125">
        <v>82.6377777777778</v>
      </c>
      <c r="G11" s="126">
        <v>364</v>
      </c>
      <c r="H11" s="125">
        <v>75.7513333333333</v>
      </c>
      <c r="I11" s="124" t="s">
        <v>15</v>
      </c>
      <c r="J11" s="106" t="s">
        <v>16</v>
      </c>
      <c r="K11" s="106" t="s">
        <v>17</v>
      </c>
    </row>
    <row r="12" ht="19.5" customHeight="1" spans="1:11">
      <c r="A12" s="14">
        <v>9</v>
      </c>
      <c r="B12" s="22" t="s">
        <v>245</v>
      </c>
      <c r="C12" s="106" t="s">
        <v>246</v>
      </c>
      <c r="D12" s="20">
        <v>81.7777777777778</v>
      </c>
      <c r="E12" s="20">
        <v>78.6</v>
      </c>
      <c r="F12" s="125">
        <v>80.8244444444444</v>
      </c>
      <c r="G12" s="34">
        <v>364</v>
      </c>
      <c r="H12" s="20">
        <v>75.2073333333333</v>
      </c>
      <c r="I12" s="124" t="s">
        <v>15</v>
      </c>
      <c r="J12" s="106" t="s">
        <v>16</v>
      </c>
      <c r="K12" s="106" t="s">
        <v>17</v>
      </c>
    </row>
    <row r="13" ht="19.5" customHeight="1" spans="1:11">
      <c r="A13" s="14">
        <v>10</v>
      </c>
      <c r="B13" s="22" t="s">
        <v>247</v>
      </c>
      <c r="C13" s="106" t="s">
        <v>248</v>
      </c>
      <c r="D13" s="20">
        <v>86.3333333333333</v>
      </c>
      <c r="E13" s="20">
        <v>85.4</v>
      </c>
      <c r="F13" s="125">
        <v>86.0533333333333</v>
      </c>
      <c r="G13" s="34">
        <v>352</v>
      </c>
      <c r="H13" s="20">
        <v>75.096</v>
      </c>
      <c r="I13" s="124" t="s">
        <v>15</v>
      </c>
      <c r="J13" s="106" t="s">
        <v>16</v>
      </c>
      <c r="K13" s="106" t="s">
        <v>17</v>
      </c>
    </row>
    <row r="14" ht="19.5" customHeight="1" spans="1:11">
      <c r="A14" s="14">
        <v>11</v>
      </c>
      <c r="B14" s="22" t="s">
        <v>249</v>
      </c>
      <c r="C14" s="106" t="s">
        <v>250</v>
      </c>
      <c r="D14" s="20">
        <v>82.3333333333333</v>
      </c>
      <c r="E14" s="20">
        <v>84</v>
      </c>
      <c r="F14" s="125">
        <v>82.8333333333333</v>
      </c>
      <c r="G14" s="34">
        <v>354</v>
      </c>
      <c r="H14" s="20">
        <v>74.41</v>
      </c>
      <c r="I14" s="124" t="s">
        <v>15</v>
      </c>
      <c r="J14" s="106" t="s">
        <v>16</v>
      </c>
      <c r="K14" s="106" t="s">
        <v>17</v>
      </c>
    </row>
    <row r="15" ht="19.5" customHeight="1" spans="1:11">
      <c r="A15" s="14">
        <v>12</v>
      </c>
      <c r="B15" s="22" t="s">
        <v>251</v>
      </c>
      <c r="C15" s="106" t="s">
        <v>252</v>
      </c>
      <c r="D15" s="20">
        <v>81.7777777777778</v>
      </c>
      <c r="E15" s="20">
        <v>78.8</v>
      </c>
      <c r="F15" s="125">
        <v>80.8844444444444</v>
      </c>
      <c r="G15" s="34">
        <v>357</v>
      </c>
      <c r="H15" s="20">
        <v>74.2453333333333</v>
      </c>
      <c r="I15" s="124" t="s">
        <v>15</v>
      </c>
      <c r="J15" s="106" t="s">
        <v>16</v>
      </c>
      <c r="K15" s="106" t="s">
        <v>17</v>
      </c>
    </row>
    <row r="16" ht="19.5" customHeight="1" spans="1:11">
      <c r="A16" s="14">
        <v>13</v>
      </c>
      <c r="B16" s="22" t="s">
        <v>253</v>
      </c>
      <c r="C16" s="106" t="s">
        <v>254</v>
      </c>
      <c r="D16" s="20">
        <v>83.2222222222222</v>
      </c>
      <c r="E16" s="20">
        <v>82.2</v>
      </c>
      <c r="F16" s="125">
        <v>82.9155555555556</v>
      </c>
      <c r="G16" s="34">
        <v>352</v>
      </c>
      <c r="H16" s="20">
        <v>74.1546666666667</v>
      </c>
      <c r="I16" s="124" t="s">
        <v>15</v>
      </c>
      <c r="J16" s="106" t="s">
        <v>16</v>
      </c>
      <c r="K16" s="106" t="s">
        <v>17</v>
      </c>
    </row>
    <row r="17" ht="19.5" customHeight="1" spans="1:11">
      <c r="A17" s="14">
        <v>14</v>
      </c>
      <c r="B17" s="22" t="s">
        <v>255</v>
      </c>
      <c r="C17" s="106" t="s">
        <v>256</v>
      </c>
      <c r="D17" s="20">
        <v>81</v>
      </c>
      <c r="E17" s="20">
        <v>84.4</v>
      </c>
      <c r="F17" s="125">
        <v>82.02</v>
      </c>
      <c r="G17" s="34">
        <v>351</v>
      </c>
      <c r="H17" s="20">
        <v>73.746</v>
      </c>
      <c r="I17" s="124" t="s">
        <v>15</v>
      </c>
      <c r="J17" s="106" t="s">
        <v>16</v>
      </c>
      <c r="K17" s="106" t="s">
        <v>17</v>
      </c>
    </row>
    <row r="18" ht="19.5" customHeight="1" spans="1:11">
      <c r="A18" s="14">
        <v>15</v>
      </c>
      <c r="B18" s="22" t="s">
        <v>257</v>
      </c>
      <c r="C18" s="106" t="s">
        <v>258</v>
      </c>
      <c r="D18" s="20">
        <v>79.6666666666667</v>
      </c>
      <c r="E18" s="20">
        <v>82.6</v>
      </c>
      <c r="F18" s="125">
        <v>80.5466666666667</v>
      </c>
      <c r="G18" s="34">
        <v>351</v>
      </c>
      <c r="H18" s="20">
        <v>73.304</v>
      </c>
      <c r="I18" s="124" t="s">
        <v>15</v>
      </c>
      <c r="J18" s="106" t="s">
        <v>16</v>
      </c>
      <c r="K18" s="106" t="s">
        <v>17</v>
      </c>
    </row>
    <row r="19" ht="19.5" customHeight="1" spans="1:11">
      <c r="A19" s="14">
        <v>16</v>
      </c>
      <c r="B19" s="22" t="s">
        <v>259</v>
      </c>
      <c r="C19" s="106" t="s">
        <v>260</v>
      </c>
      <c r="D19" s="20">
        <v>81.1111111111111</v>
      </c>
      <c r="E19" s="20">
        <v>77</v>
      </c>
      <c r="F19" s="125">
        <v>79.8777777777778</v>
      </c>
      <c r="G19" s="34">
        <v>350</v>
      </c>
      <c r="H19" s="20">
        <v>72.9633333333333</v>
      </c>
      <c r="I19" s="124" t="s">
        <v>15</v>
      </c>
      <c r="J19" s="106" t="s">
        <v>16</v>
      </c>
      <c r="K19" s="106" t="s">
        <v>17</v>
      </c>
    </row>
    <row r="20" ht="19.5" customHeight="1" spans="1:11">
      <c r="A20" s="14">
        <v>17</v>
      </c>
      <c r="B20" s="22" t="s">
        <v>261</v>
      </c>
      <c r="C20" s="106" t="s">
        <v>262</v>
      </c>
      <c r="D20" s="20">
        <v>78.4444444444444</v>
      </c>
      <c r="E20" s="20">
        <v>78</v>
      </c>
      <c r="F20" s="125">
        <v>78.3111111111111</v>
      </c>
      <c r="G20" s="34">
        <v>352</v>
      </c>
      <c r="H20" s="20">
        <v>72.7733333333333</v>
      </c>
      <c r="I20" s="124" t="s">
        <v>15</v>
      </c>
      <c r="J20" s="106" t="s">
        <v>16</v>
      </c>
      <c r="K20" s="106" t="s">
        <v>17</v>
      </c>
    </row>
    <row r="21" ht="19.5" customHeight="1" spans="1:11">
      <c r="A21" s="14">
        <v>18</v>
      </c>
      <c r="B21" s="22" t="s">
        <v>263</v>
      </c>
      <c r="C21" s="106" t="s">
        <v>264</v>
      </c>
      <c r="D21" s="20">
        <v>80</v>
      </c>
      <c r="E21" s="20">
        <v>80.6</v>
      </c>
      <c r="F21" s="125">
        <v>80.18</v>
      </c>
      <c r="G21" s="34">
        <v>345</v>
      </c>
      <c r="H21" s="20">
        <v>72.354</v>
      </c>
      <c r="I21" s="124" t="s">
        <v>15</v>
      </c>
      <c r="J21" s="106" t="s">
        <v>16</v>
      </c>
      <c r="K21" s="106" t="s">
        <v>17</v>
      </c>
    </row>
    <row r="22" ht="19.5" customHeight="1" spans="1:11">
      <c r="A22" s="14">
        <v>19</v>
      </c>
      <c r="B22" s="22" t="s">
        <v>265</v>
      </c>
      <c r="C22" s="106" t="s">
        <v>266</v>
      </c>
      <c r="D22" s="20">
        <v>81.2222222222222</v>
      </c>
      <c r="E22" s="20">
        <v>77</v>
      </c>
      <c r="F22" s="125">
        <v>79.9555555555555</v>
      </c>
      <c r="G22" s="34">
        <v>344</v>
      </c>
      <c r="H22" s="20">
        <v>72.1466666666667</v>
      </c>
      <c r="I22" s="124" t="s">
        <v>15</v>
      </c>
      <c r="J22" s="106" t="s">
        <v>16</v>
      </c>
      <c r="K22" s="106" t="s">
        <v>17</v>
      </c>
    </row>
    <row r="23" ht="19.5" customHeight="1" spans="1:11">
      <c r="A23" s="14">
        <v>20</v>
      </c>
      <c r="B23" s="22" t="s">
        <v>267</v>
      </c>
      <c r="C23" s="106" t="s">
        <v>268</v>
      </c>
      <c r="D23" s="20">
        <v>79.3333333333333</v>
      </c>
      <c r="E23" s="20">
        <v>82.6</v>
      </c>
      <c r="F23" s="125">
        <v>80.3133333333333</v>
      </c>
      <c r="G23" s="34">
        <v>342</v>
      </c>
      <c r="H23" s="20">
        <v>71.974</v>
      </c>
      <c r="I23" s="124" t="s">
        <v>15</v>
      </c>
      <c r="J23" s="106" t="s">
        <v>16</v>
      </c>
      <c r="K23" s="106" t="s">
        <v>17</v>
      </c>
    </row>
    <row r="24" ht="19.5" customHeight="1" spans="1:11">
      <c r="A24" s="14">
        <v>21</v>
      </c>
      <c r="B24" s="22" t="s">
        <v>269</v>
      </c>
      <c r="C24" s="106" t="s">
        <v>270</v>
      </c>
      <c r="D24" s="20">
        <v>83.6666666666667</v>
      </c>
      <c r="E24" s="20">
        <v>82.6</v>
      </c>
      <c r="F24" s="125">
        <v>83.3466666666667</v>
      </c>
      <c r="G24" s="34">
        <v>334</v>
      </c>
      <c r="H24" s="20">
        <v>71.764</v>
      </c>
      <c r="I24" s="124" t="s">
        <v>15</v>
      </c>
      <c r="J24" s="106" t="s">
        <v>16</v>
      </c>
      <c r="K24" s="106" t="s">
        <v>17</v>
      </c>
    </row>
    <row r="25" ht="19.5" customHeight="1" spans="1:11">
      <c r="A25" s="14">
        <v>22</v>
      </c>
      <c r="B25" s="22" t="s">
        <v>271</v>
      </c>
      <c r="C25" s="106" t="s">
        <v>272</v>
      </c>
      <c r="D25" s="20">
        <v>78.3333333333333</v>
      </c>
      <c r="E25" s="20">
        <v>79</v>
      </c>
      <c r="F25" s="125">
        <v>78.5333333333333</v>
      </c>
      <c r="G25" s="34">
        <v>343</v>
      </c>
      <c r="H25" s="20">
        <v>71.58</v>
      </c>
      <c r="I25" s="124" t="s">
        <v>15</v>
      </c>
      <c r="J25" s="106" t="s">
        <v>16</v>
      </c>
      <c r="K25" s="106" t="s">
        <v>17</v>
      </c>
    </row>
    <row r="26" ht="19.5" customHeight="1" spans="1:11">
      <c r="A26" s="14">
        <v>23</v>
      </c>
      <c r="B26" s="22" t="s">
        <v>273</v>
      </c>
      <c r="C26" s="106" t="s">
        <v>274</v>
      </c>
      <c r="D26" s="20">
        <v>80.5555555555556</v>
      </c>
      <c r="E26" s="20">
        <v>78.4</v>
      </c>
      <c r="F26" s="125">
        <v>79.9088888888889</v>
      </c>
      <c r="G26" s="34">
        <v>339</v>
      </c>
      <c r="H26" s="20">
        <v>71.4326666666667</v>
      </c>
      <c r="I26" s="124" t="s">
        <v>15</v>
      </c>
      <c r="J26" s="106" t="s">
        <v>16</v>
      </c>
      <c r="K26" s="106" t="s">
        <v>17</v>
      </c>
    </row>
    <row r="27" ht="19.5" customHeight="1" spans="1:11">
      <c r="A27" s="14">
        <v>24</v>
      </c>
      <c r="B27" s="22" t="s">
        <v>275</v>
      </c>
      <c r="C27" s="106" t="s">
        <v>276</v>
      </c>
      <c r="D27" s="20">
        <v>78.7777777777778</v>
      </c>
      <c r="E27" s="20">
        <v>80</v>
      </c>
      <c r="F27" s="125">
        <v>79.1444444444444</v>
      </c>
      <c r="G27" s="34">
        <v>339</v>
      </c>
      <c r="H27" s="20">
        <v>71.2033333333333</v>
      </c>
      <c r="I27" s="124" t="s">
        <v>15</v>
      </c>
      <c r="J27" s="106" t="s">
        <v>16</v>
      </c>
      <c r="K27" s="106" t="s">
        <v>17</v>
      </c>
    </row>
    <row r="28" ht="19.5" customHeight="1" spans="1:11">
      <c r="A28" s="14">
        <v>25</v>
      </c>
      <c r="B28" s="22" t="s">
        <v>277</v>
      </c>
      <c r="C28" s="127" t="s">
        <v>278</v>
      </c>
      <c r="D28" s="20">
        <v>78.5555555555556</v>
      </c>
      <c r="E28" s="20">
        <v>81.8</v>
      </c>
      <c r="F28" s="125">
        <v>79.5288888888889</v>
      </c>
      <c r="G28" s="34">
        <v>337</v>
      </c>
      <c r="H28" s="20">
        <v>71.0386666666667</v>
      </c>
      <c r="I28" s="124" t="s">
        <v>15</v>
      </c>
      <c r="J28" s="106" t="s">
        <v>16</v>
      </c>
      <c r="K28" s="106" t="s">
        <v>17</v>
      </c>
    </row>
    <row r="29" ht="19.5" customHeight="1" spans="1:11">
      <c r="A29" s="14">
        <v>26</v>
      </c>
      <c r="B29" s="22" t="s">
        <v>279</v>
      </c>
      <c r="C29" s="127" t="s">
        <v>280</v>
      </c>
      <c r="D29" s="20">
        <v>80.8888888888889</v>
      </c>
      <c r="E29" s="20">
        <v>82.6</v>
      </c>
      <c r="F29" s="125">
        <v>81.4022222222222</v>
      </c>
      <c r="G29" s="34">
        <v>332</v>
      </c>
      <c r="H29" s="20">
        <v>70.9006666666667</v>
      </c>
      <c r="I29" s="124" t="s">
        <v>15</v>
      </c>
      <c r="J29" s="106" t="s">
        <v>16</v>
      </c>
      <c r="K29" s="106" t="s">
        <v>17</v>
      </c>
    </row>
    <row r="30" ht="19.5" customHeight="1" spans="1:11">
      <c r="A30" s="14">
        <v>27</v>
      </c>
      <c r="B30" s="22" t="s">
        <v>281</v>
      </c>
      <c r="C30" s="127" t="s">
        <v>282</v>
      </c>
      <c r="D30" s="20">
        <v>78.875</v>
      </c>
      <c r="E30" s="20">
        <v>77.4</v>
      </c>
      <c r="F30" s="125">
        <v>78.4325</v>
      </c>
      <c r="G30" s="34">
        <v>338</v>
      </c>
      <c r="H30" s="20">
        <v>70.84975</v>
      </c>
      <c r="I30" s="124" t="s">
        <v>15</v>
      </c>
      <c r="J30" s="106" t="s">
        <v>16</v>
      </c>
      <c r="K30" s="106" t="s">
        <v>17</v>
      </c>
    </row>
    <row r="31" ht="19.5" customHeight="1" spans="1:11">
      <c r="A31" s="14">
        <v>28</v>
      </c>
      <c r="B31" s="22" t="s">
        <v>283</v>
      </c>
      <c r="C31" s="127" t="s">
        <v>284</v>
      </c>
      <c r="D31" s="20">
        <v>79.4444444444444</v>
      </c>
      <c r="E31" s="20">
        <v>79.2</v>
      </c>
      <c r="F31" s="125">
        <v>79.3711111111111</v>
      </c>
      <c r="G31" s="34">
        <v>334</v>
      </c>
      <c r="H31" s="20">
        <v>70.5713333333333</v>
      </c>
      <c r="I31" s="124" t="s">
        <v>15</v>
      </c>
      <c r="J31" s="106" t="s">
        <v>16</v>
      </c>
      <c r="K31" s="106" t="s">
        <v>17</v>
      </c>
    </row>
    <row r="32" ht="19.5" customHeight="1" spans="1:11">
      <c r="A32" s="14">
        <v>29</v>
      </c>
      <c r="B32" s="22" t="s">
        <v>285</v>
      </c>
      <c r="C32" s="127" t="s">
        <v>286</v>
      </c>
      <c r="D32" s="20">
        <v>82.1111111111111</v>
      </c>
      <c r="E32" s="20">
        <v>82.4</v>
      </c>
      <c r="F32" s="125">
        <v>82.1977777777778</v>
      </c>
      <c r="G32" s="34">
        <v>327</v>
      </c>
      <c r="H32" s="20">
        <v>70.4393333333333</v>
      </c>
      <c r="I32" s="124" t="s">
        <v>15</v>
      </c>
      <c r="J32" s="106" t="s">
        <v>16</v>
      </c>
      <c r="K32" s="106" t="s">
        <v>17</v>
      </c>
    </row>
    <row r="33" ht="19.5" customHeight="1" spans="1:11">
      <c r="A33" s="14">
        <v>30</v>
      </c>
      <c r="B33" s="128" t="s">
        <v>287</v>
      </c>
      <c r="C33" s="93" t="s">
        <v>288</v>
      </c>
      <c r="D33" s="129">
        <v>79.5555555555556</v>
      </c>
      <c r="E33" s="129">
        <v>78.4</v>
      </c>
      <c r="F33" s="125">
        <v>79.2088888888889</v>
      </c>
      <c r="G33" s="130">
        <v>333</v>
      </c>
      <c r="H33" s="129">
        <v>70.3826666666667</v>
      </c>
      <c r="I33" s="124" t="s">
        <v>15</v>
      </c>
      <c r="J33" s="106" t="s">
        <v>16</v>
      </c>
      <c r="K33" s="106" t="s">
        <v>17</v>
      </c>
    </row>
    <row r="34" ht="19.5" customHeight="1" spans="1:11">
      <c r="A34" s="14">
        <v>31</v>
      </c>
      <c r="B34" s="22" t="s">
        <v>289</v>
      </c>
      <c r="C34" s="127" t="s">
        <v>290</v>
      </c>
      <c r="D34" s="20">
        <v>76.6666666666667</v>
      </c>
      <c r="E34" s="20">
        <v>82.4</v>
      </c>
      <c r="F34" s="125">
        <v>78.3866666666667</v>
      </c>
      <c r="G34" s="34">
        <v>333</v>
      </c>
      <c r="H34" s="20">
        <v>70.136</v>
      </c>
      <c r="I34" s="124" t="s">
        <v>15</v>
      </c>
      <c r="J34" s="106" t="s">
        <v>16</v>
      </c>
      <c r="K34" s="106" t="s">
        <v>17</v>
      </c>
    </row>
    <row r="35" ht="19.5" customHeight="1" spans="1:11">
      <c r="A35" s="14">
        <v>32</v>
      </c>
      <c r="B35" s="14" t="s">
        <v>291</v>
      </c>
      <c r="C35" s="98" t="s">
        <v>292</v>
      </c>
      <c r="D35" s="125">
        <v>82.2222222222222</v>
      </c>
      <c r="E35" s="125">
        <v>78</v>
      </c>
      <c r="F35" s="125">
        <v>80.9555555555555</v>
      </c>
      <c r="G35" s="126">
        <v>322</v>
      </c>
      <c r="H35" s="125">
        <v>69.3666666666667</v>
      </c>
      <c r="I35" s="124" t="s">
        <v>15</v>
      </c>
      <c r="J35" s="106" t="s">
        <v>16</v>
      </c>
      <c r="K35" s="106" t="s">
        <v>17</v>
      </c>
    </row>
    <row r="36" ht="19.5" customHeight="1" spans="1:11">
      <c r="A36" s="14">
        <v>33</v>
      </c>
      <c r="B36" s="14" t="s">
        <v>293</v>
      </c>
      <c r="C36" s="98" t="s">
        <v>294</v>
      </c>
      <c r="D36" s="125">
        <v>78.1111111111111</v>
      </c>
      <c r="E36" s="125">
        <v>81.4</v>
      </c>
      <c r="F36" s="125">
        <v>79.0977777777778</v>
      </c>
      <c r="G36" s="126">
        <v>325</v>
      </c>
      <c r="H36" s="125">
        <v>69.2293333333333</v>
      </c>
      <c r="I36" s="124" t="s">
        <v>15</v>
      </c>
      <c r="J36" s="106" t="s">
        <v>16</v>
      </c>
      <c r="K36" s="106" t="s">
        <v>17</v>
      </c>
    </row>
    <row r="37" ht="19.5" customHeight="1" spans="1:11">
      <c r="A37" s="14">
        <v>34</v>
      </c>
      <c r="B37" s="14" t="s">
        <v>295</v>
      </c>
      <c r="C37" s="98" t="s">
        <v>296</v>
      </c>
      <c r="D37" s="125">
        <v>78.5555555555556</v>
      </c>
      <c r="E37" s="125">
        <v>78</v>
      </c>
      <c r="F37" s="125">
        <v>78.3888888888889</v>
      </c>
      <c r="G37" s="126">
        <v>326</v>
      </c>
      <c r="H37" s="125">
        <v>69.1566666666667</v>
      </c>
      <c r="I37" s="124" t="s">
        <v>15</v>
      </c>
      <c r="J37" s="106" t="s">
        <v>16</v>
      </c>
      <c r="K37" s="106" t="s">
        <v>17</v>
      </c>
    </row>
    <row r="38" ht="19.5" customHeight="1" spans="1:11">
      <c r="A38" s="14">
        <v>35</v>
      </c>
      <c r="B38" s="14" t="s">
        <v>297</v>
      </c>
      <c r="C38" s="98" t="s">
        <v>298</v>
      </c>
      <c r="D38" s="125">
        <v>79.2222222222222</v>
      </c>
      <c r="E38" s="125">
        <v>84.8</v>
      </c>
      <c r="F38" s="125">
        <v>80.8955555555555</v>
      </c>
      <c r="G38" s="126">
        <v>318</v>
      </c>
      <c r="H38" s="125">
        <v>68.7886666666667</v>
      </c>
      <c r="I38" s="124" t="s">
        <v>15</v>
      </c>
      <c r="J38" s="106" t="s">
        <v>16</v>
      </c>
      <c r="K38" s="106" t="s">
        <v>17</v>
      </c>
    </row>
    <row r="39" ht="19.5" customHeight="1" spans="1:11">
      <c r="A39" s="14">
        <v>36</v>
      </c>
      <c r="B39" s="14" t="s">
        <v>299</v>
      </c>
      <c r="C39" s="98" t="s">
        <v>300</v>
      </c>
      <c r="D39" s="125">
        <v>77.7777777777778</v>
      </c>
      <c r="E39" s="125">
        <v>81</v>
      </c>
      <c r="F39" s="125">
        <v>78.7444444444444</v>
      </c>
      <c r="G39" s="126">
        <v>322</v>
      </c>
      <c r="H39" s="125">
        <v>68.7033333333333</v>
      </c>
      <c r="I39" s="124" t="s">
        <v>15</v>
      </c>
      <c r="J39" s="106" t="s">
        <v>16</v>
      </c>
      <c r="K39" s="106" t="s">
        <v>17</v>
      </c>
    </row>
    <row r="40" ht="19.5" customHeight="1" spans="1:11">
      <c r="A40" s="14">
        <v>37</v>
      </c>
      <c r="B40" s="14" t="s">
        <v>301</v>
      </c>
      <c r="C40" s="98" t="s">
        <v>302</v>
      </c>
      <c r="D40" s="125">
        <v>78.5555555555556</v>
      </c>
      <c r="E40" s="125">
        <v>81</v>
      </c>
      <c r="F40" s="125">
        <v>79.2888888888889</v>
      </c>
      <c r="G40" s="126">
        <v>319</v>
      </c>
      <c r="H40" s="125">
        <v>68.4466666666667</v>
      </c>
      <c r="I40" s="124" t="s">
        <v>15</v>
      </c>
      <c r="J40" s="106" t="s">
        <v>16</v>
      </c>
      <c r="K40" s="106" t="s">
        <v>17</v>
      </c>
    </row>
    <row r="41" ht="19.5" customHeight="1" spans="1:11">
      <c r="A41" s="14">
        <v>38</v>
      </c>
      <c r="B41" s="14" t="s">
        <v>303</v>
      </c>
      <c r="C41" s="98" t="s">
        <v>304</v>
      </c>
      <c r="D41" s="125">
        <v>80.2222222222222</v>
      </c>
      <c r="E41" s="125">
        <v>80</v>
      </c>
      <c r="F41" s="125">
        <v>80.1555555555556</v>
      </c>
      <c r="G41" s="126">
        <v>316</v>
      </c>
      <c r="H41" s="125">
        <v>68.2866666666667</v>
      </c>
      <c r="I41" s="124" t="s">
        <v>15</v>
      </c>
      <c r="J41" s="106" t="s">
        <v>16</v>
      </c>
      <c r="K41" s="106" t="s">
        <v>17</v>
      </c>
    </row>
    <row r="42" ht="19.5" customHeight="1" spans="1:11">
      <c r="A42" s="14">
        <v>39</v>
      </c>
      <c r="B42" s="14" t="s">
        <v>305</v>
      </c>
      <c r="C42" s="98" t="s">
        <v>306</v>
      </c>
      <c r="D42" s="125">
        <v>80.7777777777778</v>
      </c>
      <c r="E42" s="125">
        <v>79</v>
      </c>
      <c r="F42" s="125">
        <v>80.2444444444444</v>
      </c>
      <c r="G42" s="126">
        <v>315</v>
      </c>
      <c r="H42" s="125">
        <v>68.1733333333333</v>
      </c>
      <c r="I42" s="124" t="s">
        <v>15</v>
      </c>
      <c r="J42" s="106" t="s">
        <v>16</v>
      </c>
      <c r="K42" s="106" t="s">
        <v>17</v>
      </c>
    </row>
    <row r="43" ht="19.5" customHeight="1" spans="1:11">
      <c r="A43" s="14">
        <v>40</v>
      </c>
      <c r="B43" s="14" t="s">
        <v>307</v>
      </c>
      <c r="C43" s="98" t="s">
        <v>308</v>
      </c>
      <c r="D43" s="125">
        <v>80.8888888888889</v>
      </c>
      <c r="E43" s="125">
        <v>83</v>
      </c>
      <c r="F43" s="125">
        <v>81.5222222222222</v>
      </c>
      <c r="G43" s="126">
        <v>312</v>
      </c>
      <c r="H43" s="125">
        <v>68.1366666666667</v>
      </c>
      <c r="I43" s="124" t="s">
        <v>15</v>
      </c>
      <c r="J43" s="106" t="s">
        <v>16</v>
      </c>
      <c r="K43" s="106" t="s">
        <v>17</v>
      </c>
    </row>
    <row r="44" ht="19.5" customHeight="1" spans="1:11">
      <c r="A44" s="14">
        <v>41</v>
      </c>
      <c r="B44" s="14" t="s">
        <v>309</v>
      </c>
      <c r="C44" s="98" t="s">
        <v>310</v>
      </c>
      <c r="D44" s="125">
        <v>62.7777777777778</v>
      </c>
      <c r="E44" s="125">
        <v>62</v>
      </c>
      <c r="F44" s="125">
        <v>62.5444444444444</v>
      </c>
      <c r="G44" s="126">
        <v>318</v>
      </c>
      <c r="H44" s="125">
        <v>63.2833333333333</v>
      </c>
      <c r="I44" s="98" t="s">
        <v>116</v>
      </c>
      <c r="J44" s="16"/>
      <c r="K44" s="106" t="s">
        <v>17</v>
      </c>
    </row>
    <row r="45" ht="19.5" customHeight="1" spans="1:11">
      <c r="A45" s="14">
        <v>42</v>
      </c>
      <c r="B45" s="14" t="s">
        <v>311</v>
      </c>
      <c r="C45" s="98" t="s">
        <v>312</v>
      </c>
      <c r="D45" s="125">
        <v>62.2222222222222</v>
      </c>
      <c r="E45" s="125">
        <v>62.2</v>
      </c>
      <c r="F45" s="125">
        <v>62.2155555555556</v>
      </c>
      <c r="G45" s="126">
        <v>315</v>
      </c>
      <c r="H45" s="125">
        <v>62.7646666666667</v>
      </c>
      <c r="I45" s="98" t="s">
        <v>116</v>
      </c>
      <c r="J45" s="16"/>
      <c r="K45" s="106" t="s">
        <v>17</v>
      </c>
    </row>
    <row r="46" ht="19.5" customHeight="1" spans="1:11">
      <c r="A46" s="14">
        <v>43</v>
      </c>
      <c r="B46" s="14" t="s">
        <v>313</v>
      </c>
      <c r="C46" s="98" t="s">
        <v>314</v>
      </c>
      <c r="D46" s="125">
        <v>60.6666666666667</v>
      </c>
      <c r="E46" s="125">
        <v>59</v>
      </c>
      <c r="F46" s="125">
        <v>60.1666666666667</v>
      </c>
      <c r="G46" s="126">
        <v>317</v>
      </c>
      <c r="H46" s="125">
        <v>62.43</v>
      </c>
      <c r="I46" s="98" t="s">
        <v>121</v>
      </c>
      <c r="J46" s="16"/>
      <c r="K46" s="123"/>
    </row>
    <row r="47" ht="19.5" customHeight="1" spans="1:11">
      <c r="A47" s="14">
        <v>44</v>
      </c>
      <c r="B47" s="14" t="s">
        <v>315</v>
      </c>
      <c r="C47" s="98" t="s">
        <v>316</v>
      </c>
      <c r="D47" s="125">
        <v>61.2222222222222</v>
      </c>
      <c r="E47" s="125">
        <v>65</v>
      </c>
      <c r="F47" s="125">
        <v>62.3555555555556</v>
      </c>
      <c r="G47" s="126">
        <v>312</v>
      </c>
      <c r="H47" s="125">
        <v>62.3866666666667</v>
      </c>
      <c r="I47" s="98" t="s">
        <v>121</v>
      </c>
      <c r="J47" s="16"/>
      <c r="K47" s="123"/>
    </row>
    <row r="48" ht="19.5" customHeight="1" spans="1:11">
      <c r="A48" s="14">
        <v>45</v>
      </c>
      <c r="B48" s="14" t="s">
        <v>317</v>
      </c>
      <c r="C48" s="98" t="s">
        <v>318</v>
      </c>
      <c r="D48" s="125">
        <v>61.6666666666667</v>
      </c>
      <c r="E48" s="125">
        <v>62</v>
      </c>
      <c r="F48" s="125">
        <v>61.7666666666667</v>
      </c>
      <c r="G48" s="126">
        <v>313</v>
      </c>
      <c r="H48" s="125">
        <v>62.35</v>
      </c>
      <c r="I48" s="98" t="s">
        <v>121</v>
      </c>
      <c r="J48" s="16"/>
      <c r="K48" s="123"/>
    </row>
    <row r="49" ht="19.5" customHeight="1" spans="1:11">
      <c r="A49" s="14">
        <v>46</v>
      </c>
      <c r="B49" s="14" t="s">
        <v>319</v>
      </c>
      <c r="C49" s="98" t="s">
        <v>320</v>
      </c>
      <c r="D49" s="125">
        <v>62.1111111111111</v>
      </c>
      <c r="E49" s="125">
        <v>62.4</v>
      </c>
      <c r="F49" s="125">
        <v>62.1977777777778</v>
      </c>
      <c r="G49" s="126">
        <v>312</v>
      </c>
      <c r="H49" s="125">
        <v>62.3393333333333</v>
      </c>
      <c r="I49" s="98" t="s">
        <v>121</v>
      </c>
      <c r="J49" s="16"/>
      <c r="K49" s="123"/>
    </row>
    <row r="50" ht="19.5" customHeight="1" spans="1:11">
      <c r="A50" s="14">
        <v>47</v>
      </c>
      <c r="B50" s="14" t="s">
        <v>321</v>
      </c>
      <c r="C50" s="98" t="s">
        <v>322</v>
      </c>
      <c r="D50" s="125">
        <v>61.3333333333333</v>
      </c>
      <c r="E50" s="125">
        <v>59</v>
      </c>
      <c r="F50" s="125">
        <v>60.6333333333333</v>
      </c>
      <c r="G50" s="126">
        <v>314</v>
      </c>
      <c r="H50" s="125">
        <v>62.15</v>
      </c>
      <c r="I50" s="98" t="s">
        <v>121</v>
      </c>
      <c r="J50" s="16"/>
      <c r="K50" s="123"/>
    </row>
    <row r="51" ht="19.5" customHeight="1" spans="1:11">
      <c r="A51" s="14">
        <v>48</v>
      </c>
      <c r="B51" s="14" t="s">
        <v>323</v>
      </c>
      <c r="C51" s="98" t="s">
        <v>324</v>
      </c>
      <c r="D51" s="125">
        <v>60.2222222222222</v>
      </c>
      <c r="E51" s="125">
        <v>61.2</v>
      </c>
      <c r="F51" s="125">
        <v>60.5155555555556</v>
      </c>
      <c r="G51" s="126">
        <v>311</v>
      </c>
      <c r="H51" s="125">
        <v>61.6946666666667</v>
      </c>
      <c r="I51" s="98" t="s">
        <v>121</v>
      </c>
      <c r="J51" s="16"/>
      <c r="K51" s="123"/>
    </row>
    <row r="52" spans="1:11">
      <c r="A52" s="102" t="s">
        <v>132</v>
      </c>
      <c r="B52" s="103"/>
      <c r="C52" s="104"/>
      <c r="D52" s="104"/>
      <c r="E52" s="104"/>
      <c r="F52" s="104"/>
      <c r="G52" s="103"/>
      <c r="H52" s="104"/>
      <c r="I52" s="104"/>
      <c r="J52" s="104"/>
      <c r="K52" s="104"/>
    </row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</sheetData>
  <mergeCells count="2">
    <mergeCell ref="A1:K1"/>
    <mergeCell ref="A2:F2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O3" sqref="O3"/>
    </sheetView>
  </sheetViews>
  <sheetFormatPr defaultColWidth="9" defaultRowHeight="21.95" customHeight="1"/>
  <cols>
    <col min="1" max="1" width="5.125" style="25" customWidth="1"/>
    <col min="2" max="2" width="18.25" style="42" customWidth="1"/>
    <col min="3" max="3" width="8.25" style="25" customWidth="1"/>
    <col min="4" max="4" width="8.375" style="91" customWidth="1"/>
    <col min="5" max="5" width="8.625" style="91" customWidth="1"/>
    <col min="6" max="6" width="8.375" style="91" customWidth="1"/>
    <col min="7" max="7" width="8.375" style="92" customWidth="1"/>
    <col min="8" max="8" width="7.875" style="91" customWidth="1"/>
    <col min="9" max="9" width="7" style="25" customWidth="1"/>
    <col min="10" max="10" width="11.625" style="25" customWidth="1"/>
    <col min="11" max="11" width="10.875" style="25" customWidth="1"/>
    <col min="12" max="16384" width="9" style="25"/>
  </cols>
  <sheetData>
    <row r="1" s="23" customFormat="1" customHeight="1" spans="1:11">
      <c r="A1" s="5" t="s">
        <v>133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3" customFormat="1" customHeight="1" spans="1:8">
      <c r="A2" s="6" t="s">
        <v>325</v>
      </c>
      <c r="B2" s="7"/>
      <c r="C2" s="7"/>
      <c r="D2" s="7"/>
      <c r="E2" s="7"/>
      <c r="F2" s="7"/>
      <c r="G2" s="27"/>
      <c r="H2" s="41"/>
    </row>
    <row r="3" s="23" customFormat="1" ht="44.1" customHeight="1" spans="1:11">
      <c r="A3" s="28" t="s">
        <v>326</v>
      </c>
      <c r="B3" s="28" t="s">
        <v>327</v>
      </c>
      <c r="C3" s="29" t="s">
        <v>328</v>
      </c>
      <c r="D3" s="30" t="s">
        <v>329</v>
      </c>
      <c r="E3" s="30" t="s">
        <v>330</v>
      </c>
      <c r="F3" s="30" t="s">
        <v>331</v>
      </c>
      <c r="G3" s="31" t="s">
        <v>332</v>
      </c>
      <c r="H3" s="30" t="s">
        <v>333</v>
      </c>
      <c r="I3" s="30" t="s">
        <v>334</v>
      </c>
      <c r="J3" s="39" t="s">
        <v>335</v>
      </c>
      <c r="K3" s="39" t="s">
        <v>12</v>
      </c>
    </row>
    <row r="4" s="23" customFormat="1" customHeight="1" spans="1:11">
      <c r="A4" s="28">
        <v>1</v>
      </c>
      <c r="B4" s="22" t="s">
        <v>336</v>
      </c>
      <c r="C4" s="16" t="s">
        <v>337</v>
      </c>
      <c r="D4" s="101">
        <v>88</v>
      </c>
      <c r="E4" s="101">
        <v>82</v>
      </c>
      <c r="F4" s="17">
        <f t="shared" ref="F4:F29" si="0">D4*0.7+E4*0.3</f>
        <v>86.2</v>
      </c>
      <c r="G4" s="36">
        <v>389</v>
      </c>
      <c r="H4" s="20">
        <f t="shared" ref="H4:H29" si="1">G4/5*0.7+F4*0.3</f>
        <v>80.32</v>
      </c>
      <c r="I4" s="16" t="s">
        <v>338</v>
      </c>
      <c r="J4" s="16" t="s">
        <v>339</v>
      </c>
      <c r="K4" s="16" t="s">
        <v>340</v>
      </c>
    </row>
    <row r="5" s="23" customFormat="1" customHeight="1" spans="1:11">
      <c r="A5" s="21">
        <v>2</v>
      </c>
      <c r="B5" s="22" t="s">
        <v>341</v>
      </c>
      <c r="C5" s="16" t="s">
        <v>342</v>
      </c>
      <c r="D5" s="101">
        <v>86.4444444444444</v>
      </c>
      <c r="E5" s="101">
        <v>84.2</v>
      </c>
      <c r="F5" s="17">
        <f t="shared" si="0"/>
        <v>85.7711111111111</v>
      </c>
      <c r="G5" s="36">
        <v>382</v>
      </c>
      <c r="H5" s="20">
        <f t="shared" si="1"/>
        <v>79.2113333333333</v>
      </c>
      <c r="I5" s="16" t="s">
        <v>338</v>
      </c>
      <c r="J5" s="16" t="s">
        <v>339</v>
      </c>
      <c r="K5" s="16" t="s">
        <v>340</v>
      </c>
    </row>
    <row r="6" s="23" customFormat="1" customHeight="1" spans="1:11">
      <c r="A6" s="28">
        <v>3</v>
      </c>
      <c r="B6" s="114" t="s">
        <v>343</v>
      </c>
      <c r="C6" s="16" t="s">
        <v>344</v>
      </c>
      <c r="D6" s="101">
        <v>86.7777777777778</v>
      </c>
      <c r="E6" s="101">
        <v>84</v>
      </c>
      <c r="F6" s="17">
        <f t="shared" si="0"/>
        <v>85.9444444444444</v>
      </c>
      <c r="G6" s="36">
        <v>374</v>
      </c>
      <c r="H6" s="20">
        <f t="shared" si="1"/>
        <v>78.1433333333333</v>
      </c>
      <c r="I6" s="16" t="s">
        <v>338</v>
      </c>
      <c r="J6" s="16" t="s">
        <v>339</v>
      </c>
      <c r="K6" s="16" t="s">
        <v>340</v>
      </c>
    </row>
    <row r="7" customHeight="1" spans="1:11">
      <c r="A7" s="21">
        <v>4</v>
      </c>
      <c r="B7" s="22" t="s">
        <v>345</v>
      </c>
      <c r="C7" s="16" t="s">
        <v>346</v>
      </c>
      <c r="D7" s="115">
        <v>86.4444444444444</v>
      </c>
      <c r="E7" s="115">
        <v>82.6</v>
      </c>
      <c r="F7" s="17">
        <f t="shared" si="0"/>
        <v>85.2911111111111</v>
      </c>
      <c r="G7" s="36">
        <v>368</v>
      </c>
      <c r="H7" s="20">
        <f t="shared" si="1"/>
        <v>77.1073333333333</v>
      </c>
      <c r="I7" s="16" t="s">
        <v>338</v>
      </c>
      <c r="J7" s="16" t="s">
        <v>339</v>
      </c>
      <c r="K7" s="16" t="s">
        <v>340</v>
      </c>
    </row>
    <row r="8" s="42" customFormat="1" customHeight="1" spans="1:11">
      <c r="A8" s="28">
        <v>5</v>
      </c>
      <c r="B8" s="22" t="s">
        <v>347</v>
      </c>
      <c r="C8" s="16" t="s">
        <v>348</v>
      </c>
      <c r="D8" s="35">
        <v>86.3333333333333</v>
      </c>
      <c r="E8" s="35">
        <v>78</v>
      </c>
      <c r="F8" s="17">
        <f t="shared" si="0"/>
        <v>83.8333333333333</v>
      </c>
      <c r="G8" s="36">
        <v>368</v>
      </c>
      <c r="H8" s="20">
        <f t="shared" si="1"/>
        <v>76.67</v>
      </c>
      <c r="I8" s="16" t="s">
        <v>338</v>
      </c>
      <c r="J8" s="16" t="s">
        <v>339</v>
      </c>
      <c r="K8" s="16" t="s">
        <v>340</v>
      </c>
    </row>
    <row r="9" s="42" customFormat="1" customHeight="1" spans="1:11">
      <c r="A9" s="21">
        <v>6</v>
      </c>
      <c r="B9" s="22" t="s">
        <v>349</v>
      </c>
      <c r="C9" s="16" t="s">
        <v>350</v>
      </c>
      <c r="D9" s="35">
        <v>86.4444444444444</v>
      </c>
      <c r="E9" s="35">
        <v>79.6</v>
      </c>
      <c r="F9" s="17">
        <f t="shared" si="0"/>
        <v>84.3911111111111</v>
      </c>
      <c r="G9" s="36">
        <v>364</v>
      </c>
      <c r="H9" s="20">
        <f t="shared" si="1"/>
        <v>76.2773333333333</v>
      </c>
      <c r="I9" s="16" t="s">
        <v>338</v>
      </c>
      <c r="J9" s="16" t="s">
        <v>339</v>
      </c>
      <c r="K9" s="16" t="s">
        <v>340</v>
      </c>
    </row>
    <row r="10" s="42" customFormat="1" customHeight="1" spans="1:11">
      <c r="A10" s="28">
        <v>7</v>
      </c>
      <c r="B10" s="22" t="s">
        <v>351</v>
      </c>
      <c r="C10" s="16" t="s">
        <v>352</v>
      </c>
      <c r="D10" s="35">
        <v>85.8888888888889</v>
      </c>
      <c r="E10" s="35">
        <v>79</v>
      </c>
      <c r="F10" s="17">
        <f t="shared" si="0"/>
        <v>83.8222222222222</v>
      </c>
      <c r="G10" s="36">
        <v>363</v>
      </c>
      <c r="H10" s="20">
        <f t="shared" si="1"/>
        <v>75.9666666666667</v>
      </c>
      <c r="I10" s="16" t="s">
        <v>338</v>
      </c>
      <c r="J10" s="16" t="s">
        <v>339</v>
      </c>
      <c r="K10" s="16" t="s">
        <v>340</v>
      </c>
    </row>
    <row r="11" s="42" customFormat="1" customHeight="1" spans="1:11">
      <c r="A11" s="21">
        <v>8</v>
      </c>
      <c r="B11" s="114" t="s">
        <v>353</v>
      </c>
      <c r="C11" s="16" t="s">
        <v>354</v>
      </c>
      <c r="D11" s="35">
        <v>83.1111111111111</v>
      </c>
      <c r="E11" s="35">
        <v>82.4</v>
      </c>
      <c r="F11" s="17">
        <f t="shared" si="0"/>
        <v>82.8977777777778</v>
      </c>
      <c r="G11" s="36">
        <v>361</v>
      </c>
      <c r="H11" s="20">
        <f t="shared" si="1"/>
        <v>75.4093333333333</v>
      </c>
      <c r="I11" s="16" t="s">
        <v>338</v>
      </c>
      <c r="J11" s="16" t="s">
        <v>339</v>
      </c>
      <c r="K11" s="16" t="s">
        <v>340</v>
      </c>
    </row>
    <row r="12" s="42" customFormat="1" customHeight="1" spans="1:11">
      <c r="A12" s="28">
        <v>9</v>
      </c>
      <c r="B12" s="114" t="s">
        <v>355</v>
      </c>
      <c r="C12" s="16" t="s">
        <v>356</v>
      </c>
      <c r="D12" s="35">
        <v>84.6666666666667</v>
      </c>
      <c r="E12" s="35">
        <v>81.8</v>
      </c>
      <c r="F12" s="17">
        <f t="shared" si="0"/>
        <v>83.8066666666667</v>
      </c>
      <c r="G12" s="36">
        <v>359</v>
      </c>
      <c r="H12" s="20">
        <f t="shared" si="1"/>
        <v>75.402</v>
      </c>
      <c r="I12" s="16" t="s">
        <v>338</v>
      </c>
      <c r="J12" s="16" t="s">
        <v>339</v>
      </c>
      <c r="K12" s="16" t="s">
        <v>340</v>
      </c>
    </row>
    <row r="13" customHeight="1" spans="1:11">
      <c r="A13" s="21">
        <v>10</v>
      </c>
      <c r="B13" s="22" t="s">
        <v>357</v>
      </c>
      <c r="C13" s="16" t="s">
        <v>358</v>
      </c>
      <c r="D13" s="35">
        <v>83.7777777777778</v>
      </c>
      <c r="E13" s="35">
        <v>77.6</v>
      </c>
      <c r="F13" s="17">
        <f t="shared" si="0"/>
        <v>81.9244444444444</v>
      </c>
      <c r="G13" s="36">
        <v>359</v>
      </c>
      <c r="H13" s="20">
        <f t="shared" si="1"/>
        <v>74.8373333333333</v>
      </c>
      <c r="I13" s="16" t="s">
        <v>338</v>
      </c>
      <c r="J13" s="16" t="s">
        <v>339</v>
      </c>
      <c r="K13" s="16" t="s">
        <v>340</v>
      </c>
    </row>
    <row r="14" customHeight="1" spans="1:11">
      <c r="A14" s="28">
        <v>11</v>
      </c>
      <c r="B14" s="14" t="s">
        <v>359</v>
      </c>
      <c r="C14" s="14" t="s">
        <v>360</v>
      </c>
      <c r="D14" s="35">
        <v>85.3333333333333</v>
      </c>
      <c r="E14" s="35">
        <v>80</v>
      </c>
      <c r="F14" s="17">
        <f t="shared" si="0"/>
        <v>83.7333333333333</v>
      </c>
      <c r="G14" s="36">
        <v>355</v>
      </c>
      <c r="H14" s="20">
        <f t="shared" si="1"/>
        <v>74.82</v>
      </c>
      <c r="I14" s="16" t="s">
        <v>338</v>
      </c>
      <c r="J14" s="16" t="s">
        <v>339</v>
      </c>
      <c r="K14" s="16" t="s">
        <v>340</v>
      </c>
    </row>
    <row r="15" customHeight="1" spans="1:11">
      <c r="A15" s="21">
        <v>12</v>
      </c>
      <c r="B15" s="14" t="s">
        <v>361</v>
      </c>
      <c r="C15" s="14" t="s">
        <v>362</v>
      </c>
      <c r="D15" s="35">
        <v>82.8888888888889</v>
      </c>
      <c r="E15" s="35">
        <v>79.4</v>
      </c>
      <c r="F15" s="17">
        <f t="shared" si="0"/>
        <v>81.8422222222222</v>
      </c>
      <c r="G15" s="36">
        <v>357</v>
      </c>
      <c r="H15" s="20">
        <f t="shared" si="1"/>
        <v>74.5326666666667</v>
      </c>
      <c r="I15" s="16" t="s">
        <v>338</v>
      </c>
      <c r="J15" s="16" t="s">
        <v>339</v>
      </c>
      <c r="K15" s="16" t="s">
        <v>340</v>
      </c>
    </row>
    <row r="16" customHeight="1" spans="1:11">
      <c r="A16" s="28">
        <v>13</v>
      </c>
      <c r="B16" s="14" t="s">
        <v>363</v>
      </c>
      <c r="C16" s="14" t="s">
        <v>364</v>
      </c>
      <c r="D16" s="35">
        <v>81.4444444444444</v>
      </c>
      <c r="E16" s="35">
        <v>80</v>
      </c>
      <c r="F16" s="17">
        <f t="shared" si="0"/>
        <v>81.0111111111111</v>
      </c>
      <c r="G16" s="36">
        <v>358</v>
      </c>
      <c r="H16" s="20">
        <f t="shared" si="1"/>
        <v>74.4233333333333</v>
      </c>
      <c r="I16" s="16" t="s">
        <v>338</v>
      </c>
      <c r="J16" s="16" t="s">
        <v>339</v>
      </c>
      <c r="K16" s="16" t="s">
        <v>340</v>
      </c>
    </row>
    <row r="17" customHeight="1" spans="1:11">
      <c r="A17" s="21">
        <v>14</v>
      </c>
      <c r="B17" s="14" t="s">
        <v>365</v>
      </c>
      <c r="C17" s="14" t="s">
        <v>366</v>
      </c>
      <c r="D17" s="35">
        <v>87.3333333333333</v>
      </c>
      <c r="E17" s="35">
        <v>84</v>
      </c>
      <c r="F17" s="17">
        <f t="shared" si="0"/>
        <v>86.3333333333333</v>
      </c>
      <c r="G17" s="36">
        <v>346</v>
      </c>
      <c r="H17" s="20">
        <f t="shared" si="1"/>
        <v>74.34</v>
      </c>
      <c r="I17" s="16" t="s">
        <v>338</v>
      </c>
      <c r="J17" s="16" t="s">
        <v>339</v>
      </c>
      <c r="K17" s="16" t="s">
        <v>340</v>
      </c>
    </row>
    <row r="18" customHeight="1" spans="1:11">
      <c r="A18" s="28">
        <v>15</v>
      </c>
      <c r="B18" s="14" t="s">
        <v>367</v>
      </c>
      <c r="C18" s="14" t="s">
        <v>368</v>
      </c>
      <c r="D18" s="35">
        <v>87.5555555555556</v>
      </c>
      <c r="E18" s="35">
        <v>78</v>
      </c>
      <c r="F18" s="17">
        <f t="shared" si="0"/>
        <v>84.6888888888889</v>
      </c>
      <c r="G18" s="36">
        <v>346</v>
      </c>
      <c r="H18" s="20">
        <f t="shared" si="1"/>
        <v>73.8466666666667</v>
      </c>
      <c r="I18" s="16" t="s">
        <v>338</v>
      </c>
      <c r="J18" s="16" t="s">
        <v>339</v>
      </c>
      <c r="K18" s="16" t="s">
        <v>340</v>
      </c>
    </row>
    <row r="19" customHeight="1" spans="1:11">
      <c r="A19" s="21">
        <v>16</v>
      </c>
      <c r="B19" s="14" t="s">
        <v>369</v>
      </c>
      <c r="C19" s="14" t="s">
        <v>370</v>
      </c>
      <c r="D19" s="35">
        <v>82.7777777777778</v>
      </c>
      <c r="E19" s="35">
        <v>83.6</v>
      </c>
      <c r="F19" s="17">
        <f t="shared" si="0"/>
        <v>83.0244444444444</v>
      </c>
      <c r="G19" s="36">
        <v>349</v>
      </c>
      <c r="H19" s="20">
        <f t="shared" si="1"/>
        <v>73.7673333333333</v>
      </c>
      <c r="I19" s="16" t="s">
        <v>338</v>
      </c>
      <c r="J19" s="16" t="s">
        <v>339</v>
      </c>
      <c r="K19" s="16" t="s">
        <v>340</v>
      </c>
    </row>
    <row r="20" customHeight="1" spans="1:11">
      <c r="A20" s="28">
        <v>17</v>
      </c>
      <c r="B20" s="14" t="s">
        <v>371</v>
      </c>
      <c r="C20" s="14" t="s">
        <v>372</v>
      </c>
      <c r="D20" s="35">
        <v>82.2222222222222</v>
      </c>
      <c r="E20" s="35">
        <v>84</v>
      </c>
      <c r="F20" s="17">
        <f t="shared" si="0"/>
        <v>82.7555555555556</v>
      </c>
      <c r="G20" s="36">
        <v>346</v>
      </c>
      <c r="H20" s="20">
        <f t="shared" si="1"/>
        <v>73.2666666666667</v>
      </c>
      <c r="I20" s="16" t="s">
        <v>338</v>
      </c>
      <c r="J20" s="16" t="s">
        <v>339</v>
      </c>
      <c r="K20" s="16" t="s">
        <v>340</v>
      </c>
    </row>
    <row r="21" customHeight="1" spans="1:11">
      <c r="A21" s="21">
        <v>18</v>
      </c>
      <c r="B21" s="14" t="s">
        <v>373</v>
      </c>
      <c r="C21" s="14" t="s">
        <v>374</v>
      </c>
      <c r="D21" s="35">
        <v>82.7777777777778</v>
      </c>
      <c r="E21" s="35">
        <v>84</v>
      </c>
      <c r="F21" s="17">
        <f t="shared" si="0"/>
        <v>83.1444444444444</v>
      </c>
      <c r="G21" s="36">
        <v>341</v>
      </c>
      <c r="H21" s="20">
        <f t="shared" si="1"/>
        <v>72.6833333333333</v>
      </c>
      <c r="I21" s="16" t="s">
        <v>338</v>
      </c>
      <c r="J21" s="16" t="s">
        <v>339</v>
      </c>
      <c r="K21" s="16" t="s">
        <v>340</v>
      </c>
    </row>
    <row r="22" customHeight="1" spans="1:11">
      <c r="A22" s="28">
        <v>19</v>
      </c>
      <c r="B22" s="14" t="s">
        <v>375</v>
      </c>
      <c r="C22" s="14" t="s">
        <v>376</v>
      </c>
      <c r="D22" s="35">
        <v>84.8888888888889</v>
      </c>
      <c r="E22" s="35">
        <v>80.4</v>
      </c>
      <c r="F22" s="17">
        <f t="shared" si="0"/>
        <v>83.5422222222222</v>
      </c>
      <c r="G22" s="36">
        <v>340</v>
      </c>
      <c r="H22" s="20">
        <f t="shared" si="1"/>
        <v>72.6626666666667</v>
      </c>
      <c r="I22" s="16" t="s">
        <v>338</v>
      </c>
      <c r="J22" s="16" t="s">
        <v>339</v>
      </c>
      <c r="K22" s="16" t="s">
        <v>340</v>
      </c>
    </row>
    <row r="23" customHeight="1" spans="1:11">
      <c r="A23" s="21">
        <v>20</v>
      </c>
      <c r="B23" s="14" t="s">
        <v>377</v>
      </c>
      <c r="C23" s="14" t="s">
        <v>378</v>
      </c>
      <c r="D23" s="35">
        <v>81</v>
      </c>
      <c r="E23" s="35">
        <v>82</v>
      </c>
      <c r="F23" s="17">
        <f t="shared" si="0"/>
        <v>81.3</v>
      </c>
      <c r="G23" s="36">
        <v>335</v>
      </c>
      <c r="H23" s="20">
        <f t="shared" si="1"/>
        <v>71.29</v>
      </c>
      <c r="I23" s="16" t="s">
        <v>338</v>
      </c>
      <c r="J23" s="16" t="s">
        <v>339</v>
      </c>
      <c r="K23" s="16" t="s">
        <v>340</v>
      </c>
    </row>
    <row r="24" customHeight="1" spans="1:11">
      <c r="A24" s="28">
        <v>21</v>
      </c>
      <c r="B24" s="14" t="s">
        <v>379</v>
      </c>
      <c r="C24" s="14" t="s">
        <v>380</v>
      </c>
      <c r="D24" s="35">
        <v>82</v>
      </c>
      <c r="E24" s="35">
        <v>81</v>
      </c>
      <c r="F24" s="17">
        <f t="shared" si="0"/>
        <v>81.7</v>
      </c>
      <c r="G24" s="36">
        <v>334</v>
      </c>
      <c r="H24" s="20">
        <f t="shared" si="1"/>
        <v>71.27</v>
      </c>
      <c r="I24" s="16" t="s">
        <v>338</v>
      </c>
      <c r="J24" s="16" t="s">
        <v>339</v>
      </c>
      <c r="K24" s="16" t="s">
        <v>340</v>
      </c>
    </row>
    <row r="25" customHeight="1" spans="1:11">
      <c r="A25" s="21">
        <v>22</v>
      </c>
      <c r="B25" s="14" t="s">
        <v>381</v>
      </c>
      <c r="C25" s="14" t="s">
        <v>382</v>
      </c>
      <c r="D25" s="35">
        <v>80.4444444444444</v>
      </c>
      <c r="E25" s="35">
        <v>79.66666667</v>
      </c>
      <c r="F25" s="17">
        <f t="shared" si="0"/>
        <v>80.2111111121111</v>
      </c>
      <c r="G25" s="36">
        <v>336</v>
      </c>
      <c r="H25" s="20">
        <f t="shared" si="1"/>
        <v>71.1033333336333</v>
      </c>
      <c r="I25" s="16" t="s">
        <v>383</v>
      </c>
      <c r="J25" s="16"/>
      <c r="K25" s="16" t="s">
        <v>340</v>
      </c>
    </row>
    <row r="26" customHeight="1" spans="1:11">
      <c r="A26" s="28">
        <v>23</v>
      </c>
      <c r="B26" s="14" t="s">
        <v>384</v>
      </c>
      <c r="C26" s="14" t="s">
        <v>385</v>
      </c>
      <c r="D26" s="35">
        <v>65.3333333333333</v>
      </c>
      <c r="E26" s="35">
        <v>63.2</v>
      </c>
      <c r="F26" s="17">
        <f t="shared" si="0"/>
        <v>64.6933333333333</v>
      </c>
      <c r="G26" s="36">
        <v>357</v>
      </c>
      <c r="H26" s="20">
        <f t="shared" si="1"/>
        <v>69.388</v>
      </c>
      <c r="I26" s="14" t="s">
        <v>383</v>
      </c>
      <c r="J26" s="123"/>
      <c r="K26" s="16" t="s">
        <v>340</v>
      </c>
    </row>
    <row r="27" customHeight="1" spans="1:11">
      <c r="A27" s="21">
        <v>24</v>
      </c>
      <c r="B27" s="14" t="s">
        <v>386</v>
      </c>
      <c r="C27" s="14" t="s">
        <v>387</v>
      </c>
      <c r="D27" s="35">
        <v>62.5555555555556</v>
      </c>
      <c r="E27" s="35">
        <v>63.4</v>
      </c>
      <c r="F27" s="17">
        <f t="shared" si="0"/>
        <v>62.8088888888889</v>
      </c>
      <c r="G27" s="36">
        <v>351</v>
      </c>
      <c r="H27" s="20">
        <f t="shared" si="1"/>
        <v>67.9826666666667</v>
      </c>
      <c r="I27" s="14" t="s">
        <v>388</v>
      </c>
      <c r="J27" s="123"/>
      <c r="K27" s="123"/>
    </row>
    <row r="28" customHeight="1" spans="1:11">
      <c r="A28" s="28">
        <v>25</v>
      </c>
      <c r="B28" s="14" t="s">
        <v>389</v>
      </c>
      <c r="C28" s="14" t="s">
        <v>390</v>
      </c>
      <c r="D28" s="35">
        <v>62.3333333333333</v>
      </c>
      <c r="E28" s="35">
        <v>65</v>
      </c>
      <c r="F28" s="17">
        <f t="shared" si="0"/>
        <v>63.1333333333333</v>
      </c>
      <c r="G28" s="36">
        <v>334</v>
      </c>
      <c r="H28" s="20">
        <f t="shared" si="1"/>
        <v>65.7</v>
      </c>
      <c r="I28" s="14" t="s">
        <v>388</v>
      </c>
      <c r="J28" s="123"/>
      <c r="K28" s="123"/>
    </row>
    <row r="29" customHeight="1" spans="1:11">
      <c r="A29" s="21">
        <v>26</v>
      </c>
      <c r="B29" s="14" t="s">
        <v>391</v>
      </c>
      <c r="C29" s="14" t="s">
        <v>392</v>
      </c>
      <c r="D29" s="35">
        <v>62.3333333333333</v>
      </c>
      <c r="E29" s="35">
        <v>67</v>
      </c>
      <c r="F29" s="17">
        <f t="shared" si="0"/>
        <v>63.7333333333333</v>
      </c>
      <c r="G29" s="36">
        <v>332</v>
      </c>
      <c r="H29" s="20">
        <f t="shared" si="1"/>
        <v>65.6</v>
      </c>
      <c r="I29" s="14" t="s">
        <v>388</v>
      </c>
      <c r="J29" s="123"/>
      <c r="K29" s="123"/>
    </row>
    <row r="30" customHeight="1" spans="1:1">
      <c r="A30" s="104" t="s">
        <v>393</v>
      </c>
    </row>
  </sheetData>
  <mergeCells count="2">
    <mergeCell ref="A1:K1"/>
    <mergeCell ref="A2:F2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A1" sqref="$A1:$XFD1"/>
    </sheetView>
  </sheetViews>
  <sheetFormatPr defaultColWidth="9" defaultRowHeight="15"/>
  <cols>
    <col min="1" max="1" width="6" style="25" customWidth="1"/>
    <col min="2" max="2" width="16.5" style="42" customWidth="1"/>
    <col min="3" max="3" width="8" style="25" customWidth="1"/>
    <col min="4" max="5" width="8.75" style="109"/>
    <col min="6" max="6" width="8.75" style="91" customWidth="1"/>
    <col min="7" max="7" width="8.625" style="108" customWidth="1"/>
    <col min="8" max="8" width="8.625" style="117" customWidth="1"/>
    <col min="9" max="9" width="6.75" style="25" customWidth="1"/>
    <col min="10" max="10" width="15.375" style="25" customWidth="1"/>
    <col min="11" max="11" width="11.25" style="25" customWidth="1"/>
    <col min="12" max="16384" width="9" style="25"/>
  </cols>
  <sheetData>
    <row r="1" s="23" customFormat="1" ht="26.1" customHeight="1" spans="1:11">
      <c r="A1" s="26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3" customFormat="1" ht="27" customHeight="1" spans="1:8">
      <c r="A2" s="7" t="s">
        <v>394</v>
      </c>
      <c r="B2" s="7"/>
      <c r="C2" s="7"/>
      <c r="D2" s="7"/>
      <c r="E2" s="7"/>
      <c r="F2" s="7"/>
      <c r="G2" s="27"/>
      <c r="H2" s="37"/>
    </row>
    <row r="3" s="23" customFormat="1" ht="40.5" customHeight="1" spans="1:11">
      <c r="A3" s="28" t="s">
        <v>326</v>
      </c>
      <c r="B3" s="29" t="s">
        <v>327</v>
      </c>
      <c r="C3" s="29" t="s">
        <v>328</v>
      </c>
      <c r="D3" s="38" t="s">
        <v>329</v>
      </c>
      <c r="E3" s="38" t="s">
        <v>330</v>
      </c>
      <c r="F3" s="30" t="s">
        <v>331</v>
      </c>
      <c r="G3" s="31" t="s">
        <v>332</v>
      </c>
      <c r="H3" s="38" t="s">
        <v>333</v>
      </c>
      <c r="I3" s="38" t="s">
        <v>334</v>
      </c>
      <c r="J3" s="39" t="s">
        <v>335</v>
      </c>
      <c r="K3" s="39" t="s">
        <v>12</v>
      </c>
    </row>
    <row r="4" s="23" customFormat="1" ht="19.5" customHeight="1" spans="1:11">
      <c r="A4" s="14">
        <v>1</v>
      </c>
      <c r="B4" s="118" t="s">
        <v>395</v>
      </c>
      <c r="C4" s="97" t="s">
        <v>396</v>
      </c>
      <c r="D4" s="119">
        <v>79.4</v>
      </c>
      <c r="E4" s="119">
        <v>80.4285714285714</v>
      </c>
      <c r="F4" s="18">
        <v>79.7085714285714</v>
      </c>
      <c r="G4" s="36">
        <v>370</v>
      </c>
      <c r="H4" s="119">
        <v>75.7125714285714</v>
      </c>
      <c r="I4" s="113" t="s">
        <v>397</v>
      </c>
      <c r="J4" s="113" t="s">
        <v>398</v>
      </c>
      <c r="K4" s="113" t="s">
        <v>399</v>
      </c>
    </row>
    <row r="5" s="23" customFormat="1" ht="19.5" customHeight="1" spans="1:11">
      <c r="A5" s="14">
        <v>2</v>
      </c>
      <c r="B5" s="118" t="s">
        <v>400</v>
      </c>
      <c r="C5" s="97" t="s">
        <v>401</v>
      </c>
      <c r="D5" s="20">
        <v>81.4</v>
      </c>
      <c r="E5" s="20">
        <v>83.7142857142857</v>
      </c>
      <c r="F5" s="17">
        <v>82.0942857142857</v>
      </c>
      <c r="G5" s="19">
        <v>363</v>
      </c>
      <c r="H5" s="20">
        <v>75.4482857142857</v>
      </c>
      <c r="I5" s="113" t="s">
        <v>397</v>
      </c>
      <c r="J5" s="113" t="s">
        <v>398</v>
      </c>
      <c r="K5" s="113" t="s">
        <v>399</v>
      </c>
    </row>
    <row r="6" s="23" customFormat="1" ht="19.5" customHeight="1" spans="1:11">
      <c r="A6" s="14">
        <v>3</v>
      </c>
      <c r="B6" s="118" t="s">
        <v>402</v>
      </c>
      <c r="C6" s="97" t="s">
        <v>403</v>
      </c>
      <c r="D6" s="20">
        <v>75.4</v>
      </c>
      <c r="E6" s="20">
        <v>78</v>
      </c>
      <c r="F6" s="17">
        <v>76.18</v>
      </c>
      <c r="G6" s="19">
        <v>371</v>
      </c>
      <c r="H6" s="20">
        <v>74.794</v>
      </c>
      <c r="I6" s="113" t="s">
        <v>397</v>
      </c>
      <c r="J6" s="113" t="s">
        <v>398</v>
      </c>
      <c r="K6" s="113" t="s">
        <v>399</v>
      </c>
    </row>
    <row r="7" s="23" customFormat="1" ht="19.5" customHeight="1" spans="1:11">
      <c r="A7" s="14">
        <v>4</v>
      </c>
      <c r="B7" s="118" t="s">
        <v>404</v>
      </c>
      <c r="C7" s="97" t="s">
        <v>405</v>
      </c>
      <c r="D7" s="20">
        <v>80</v>
      </c>
      <c r="E7" s="20">
        <v>82.8571428571429</v>
      </c>
      <c r="F7" s="17">
        <v>80.8571428571429</v>
      </c>
      <c r="G7" s="19">
        <v>356</v>
      </c>
      <c r="H7" s="20">
        <v>74.0971428571429</v>
      </c>
      <c r="I7" s="113" t="s">
        <v>397</v>
      </c>
      <c r="J7" s="113" t="s">
        <v>398</v>
      </c>
      <c r="K7" s="113" t="s">
        <v>399</v>
      </c>
    </row>
    <row r="8" s="23" customFormat="1" ht="19.5" customHeight="1" spans="1:11">
      <c r="A8" s="14">
        <v>5</v>
      </c>
      <c r="B8" s="118" t="s">
        <v>406</v>
      </c>
      <c r="C8" s="97" t="s">
        <v>407</v>
      </c>
      <c r="D8" s="20">
        <v>81.4</v>
      </c>
      <c r="E8" s="20">
        <v>81</v>
      </c>
      <c r="F8" s="17">
        <v>81.28</v>
      </c>
      <c r="G8" s="19">
        <v>354</v>
      </c>
      <c r="H8" s="20">
        <v>73.944</v>
      </c>
      <c r="I8" s="113" t="s">
        <v>397</v>
      </c>
      <c r="J8" s="113" t="s">
        <v>398</v>
      </c>
      <c r="K8" s="113" t="s">
        <v>399</v>
      </c>
    </row>
    <row r="9" s="23" customFormat="1" ht="19.5" customHeight="1" spans="1:11">
      <c r="A9" s="14">
        <v>6</v>
      </c>
      <c r="B9" s="118" t="s">
        <v>408</v>
      </c>
      <c r="C9" s="97" t="s">
        <v>409</v>
      </c>
      <c r="D9" s="20">
        <v>83.8</v>
      </c>
      <c r="E9" s="20">
        <v>86.5714285714286</v>
      </c>
      <c r="F9" s="17">
        <v>84.6314285714286</v>
      </c>
      <c r="G9" s="19">
        <v>339</v>
      </c>
      <c r="H9" s="20">
        <v>72.8494285714286</v>
      </c>
      <c r="I9" s="113" t="s">
        <v>397</v>
      </c>
      <c r="J9" s="113" t="s">
        <v>398</v>
      </c>
      <c r="K9" s="113" t="s">
        <v>399</v>
      </c>
    </row>
    <row r="10" s="23" customFormat="1" ht="19.5" customHeight="1" spans="1:11">
      <c r="A10" s="14">
        <v>7</v>
      </c>
      <c r="B10" s="118" t="s">
        <v>410</v>
      </c>
      <c r="C10" s="97" t="s">
        <v>411</v>
      </c>
      <c r="D10" s="20">
        <v>77.4</v>
      </c>
      <c r="E10" s="20">
        <v>80.1428571428571</v>
      </c>
      <c r="F10" s="17">
        <v>78.2228571428571</v>
      </c>
      <c r="G10" s="19">
        <v>351</v>
      </c>
      <c r="H10" s="20">
        <v>72.6068571428571</v>
      </c>
      <c r="I10" s="113" t="s">
        <v>397</v>
      </c>
      <c r="J10" s="113" t="s">
        <v>398</v>
      </c>
      <c r="K10" s="113" t="s">
        <v>399</v>
      </c>
    </row>
    <row r="11" ht="19.5" customHeight="1" spans="1:11">
      <c r="A11" s="14">
        <v>8</v>
      </c>
      <c r="B11" s="118" t="s">
        <v>412</v>
      </c>
      <c r="C11" s="97" t="s">
        <v>413</v>
      </c>
      <c r="D11" s="20">
        <v>83.2</v>
      </c>
      <c r="E11" s="20">
        <v>79.2857142857143</v>
      </c>
      <c r="F11" s="17">
        <v>82.0257142857143</v>
      </c>
      <c r="G11" s="34">
        <v>338</v>
      </c>
      <c r="H11" s="20">
        <v>71.9277142857143</v>
      </c>
      <c r="I11" s="113" t="s">
        <v>397</v>
      </c>
      <c r="J11" s="113" t="s">
        <v>398</v>
      </c>
      <c r="K11" s="113" t="s">
        <v>399</v>
      </c>
    </row>
    <row r="12" ht="19.5" customHeight="1" spans="1:11">
      <c r="A12" s="14">
        <v>9</v>
      </c>
      <c r="B12" s="118" t="s">
        <v>414</v>
      </c>
      <c r="C12" s="97" t="s">
        <v>415</v>
      </c>
      <c r="D12" s="20">
        <v>77.6</v>
      </c>
      <c r="E12" s="20">
        <v>82.8571428571429</v>
      </c>
      <c r="F12" s="17">
        <v>79.1771428571429</v>
      </c>
      <c r="G12" s="34">
        <v>340</v>
      </c>
      <c r="H12" s="20">
        <v>71.3531428571428</v>
      </c>
      <c r="I12" s="113" t="s">
        <v>397</v>
      </c>
      <c r="J12" s="113" t="s">
        <v>398</v>
      </c>
      <c r="K12" s="113" t="s">
        <v>399</v>
      </c>
    </row>
    <row r="13" ht="19.5" customHeight="1" spans="1:11">
      <c r="A13" s="14">
        <v>10</v>
      </c>
      <c r="B13" s="118" t="s">
        <v>416</v>
      </c>
      <c r="C13" s="97" t="s">
        <v>417</v>
      </c>
      <c r="D13" s="20">
        <v>81</v>
      </c>
      <c r="E13" s="20">
        <v>77.4285714285714</v>
      </c>
      <c r="F13" s="17">
        <v>79.9285714285714</v>
      </c>
      <c r="G13" s="34">
        <v>338</v>
      </c>
      <c r="H13" s="20">
        <v>71.2985714285714</v>
      </c>
      <c r="I13" s="113" t="s">
        <v>397</v>
      </c>
      <c r="J13" s="113" t="s">
        <v>398</v>
      </c>
      <c r="K13" s="113" t="s">
        <v>399</v>
      </c>
    </row>
    <row r="14" ht="19.5" customHeight="1" spans="1:11">
      <c r="A14" s="14">
        <v>11</v>
      </c>
      <c r="B14" s="118" t="s">
        <v>418</v>
      </c>
      <c r="C14" s="97" t="s">
        <v>419</v>
      </c>
      <c r="D14" s="20">
        <v>77.6</v>
      </c>
      <c r="E14" s="20">
        <v>79.7142857142857</v>
      </c>
      <c r="F14" s="17">
        <v>78.2342857142857</v>
      </c>
      <c r="G14" s="34">
        <v>340</v>
      </c>
      <c r="H14" s="20">
        <v>71.0702857142857</v>
      </c>
      <c r="I14" s="113" t="s">
        <v>397</v>
      </c>
      <c r="J14" s="113" t="s">
        <v>398</v>
      </c>
      <c r="K14" s="113" t="s">
        <v>399</v>
      </c>
    </row>
    <row r="15" ht="19.5" customHeight="1" spans="1:11">
      <c r="A15" s="14">
        <v>12</v>
      </c>
      <c r="B15" s="118" t="s">
        <v>420</v>
      </c>
      <c r="C15" s="97" t="s">
        <v>421</v>
      </c>
      <c r="D15" s="20">
        <v>77.6</v>
      </c>
      <c r="E15" s="20">
        <v>80.8571428571429</v>
      </c>
      <c r="F15" s="17">
        <v>78.5771428571428</v>
      </c>
      <c r="G15" s="34">
        <v>339</v>
      </c>
      <c r="H15" s="20">
        <v>71.0331428571428</v>
      </c>
      <c r="I15" s="113" t="s">
        <v>397</v>
      </c>
      <c r="J15" s="113" t="s">
        <v>398</v>
      </c>
      <c r="K15" s="113" t="s">
        <v>399</v>
      </c>
    </row>
    <row r="16" ht="19.5" customHeight="1" spans="1:11">
      <c r="A16" s="14">
        <v>13</v>
      </c>
      <c r="B16" s="118" t="s">
        <v>422</v>
      </c>
      <c r="C16" s="97" t="s">
        <v>423</v>
      </c>
      <c r="D16" s="20">
        <v>78.4</v>
      </c>
      <c r="E16" s="20">
        <v>78.8571428571429</v>
      </c>
      <c r="F16" s="17">
        <v>78.5371428571429</v>
      </c>
      <c r="G16" s="34">
        <v>338</v>
      </c>
      <c r="H16" s="20">
        <v>70.8811428571428</v>
      </c>
      <c r="I16" s="113" t="s">
        <v>397</v>
      </c>
      <c r="J16" s="113" t="s">
        <v>398</v>
      </c>
      <c r="K16" s="113" t="s">
        <v>399</v>
      </c>
    </row>
    <row r="17" ht="19.5" customHeight="1" spans="1:11">
      <c r="A17" s="14">
        <v>14</v>
      </c>
      <c r="B17" s="118" t="s">
        <v>424</v>
      </c>
      <c r="C17" s="97" t="s">
        <v>425</v>
      </c>
      <c r="D17" s="20">
        <v>79.8</v>
      </c>
      <c r="E17" s="20">
        <v>70.1428571428571</v>
      </c>
      <c r="F17" s="17">
        <v>76.9028571428571</v>
      </c>
      <c r="G17" s="34">
        <v>339</v>
      </c>
      <c r="H17" s="20">
        <v>70.5308571428571</v>
      </c>
      <c r="I17" s="113" t="s">
        <v>397</v>
      </c>
      <c r="J17" s="113" t="s">
        <v>398</v>
      </c>
      <c r="K17" s="113" t="s">
        <v>399</v>
      </c>
    </row>
    <row r="18" ht="19.5" customHeight="1" spans="1:11">
      <c r="A18" s="14">
        <v>15</v>
      </c>
      <c r="B18" s="118" t="s">
        <v>426</v>
      </c>
      <c r="C18" s="97" t="s">
        <v>427</v>
      </c>
      <c r="D18" s="20">
        <v>85</v>
      </c>
      <c r="E18" s="20">
        <v>81.7142857142857</v>
      </c>
      <c r="F18" s="17">
        <v>84.0142857142857</v>
      </c>
      <c r="G18" s="34">
        <v>322</v>
      </c>
      <c r="H18" s="20">
        <v>70.2842857142857</v>
      </c>
      <c r="I18" s="113" t="s">
        <v>397</v>
      </c>
      <c r="J18" s="113" t="s">
        <v>398</v>
      </c>
      <c r="K18" s="113" t="s">
        <v>399</v>
      </c>
    </row>
    <row r="19" ht="19.5" customHeight="1" spans="1:11">
      <c r="A19" s="14">
        <v>16</v>
      </c>
      <c r="B19" s="118" t="s">
        <v>428</v>
      </c>
      <c r="C19" s="97" t="s">
        <v>429</v>
      </c>
      <c r="D19" s="20">
        <v>77.2</v>
      </c>
      <c r="E19" s="20">
        <v>71</v>
      </c>
      <c r="F19" s="17">
        <v>75.34</v>
      </c>
      <c r="G19" s="34">
        <v>339</v>
      </c>
      <c r="H19" s="20">
        <v>70.062</v>
      </c>
      <c r="I19" s="113" t="s">
        <v>397</v>
      </c>
      <c r="J19" s="113" t="s">
        <v>398</v>
      </c>
      <c r="K19" s="113" t="s">
        <v>399</v>
      </c>
    </row>
    <row r="20" ht="19.5" customHeight="1" spans="1:11">
      <c r="A20" s="14">
        <v>17</v>
      </c>
      <c r="B20" s="118" t="s">
        <v>430</v>
      </c>
      <c r="C20" s="97" t="s">
        <v>431</v>
      </c>
      <c r="D20" s="20">
        <v>77.2</v>
      </c>
      <c r="E20" s="20">
        <v>88.4285714285714</v>
      </c>
      <c r="F20" s="17">
        <v>80.5685714285714</v>
      </c>
      <c r="G20" s="34">
        <v>327</v>
      </c>
      <c r="H20" s="20">
        <v>69.9505714285714</v>
      </c>
      <c r="I20" s="113" t="s">
        <v>397</v>
      </c>
      <c r="J20" s="113" t="s">
        <v>398</v>
      </c>
      <c r="K20" s="113" t="s">
        <v>399</v>
      </c>
    </row>
    <row r="21" ht="19.5" customHeight="1" spans="1:11">
      <c r="A21" s="14">
        <v>18</v>
      </c>
      <c r="B21" s="118" t="s">
        <v>432</v>
      </c>
      <c r="C21" s="97" t="s">
        <v>433</v>
      </c>
      <c r="D21" s="20">
        <v>79.6</v>
      </c>
      <c r="E21" s="20">
        <v>89.2857142857143</v>
      </c>
      <c r="F21" s="17">
        <v>82.5057142857143</v>
      </c>
      <c r="G21" s="34">
        <v>322</v>
      </c>
      <c r="H21" s="20">
        <v>69.8317142857143</v>
      </c>
      <c r="I21" s="113" t="s">
        <v>397</v>
      </c>
      <c r="J21" s="113" t="s">
        <v>398</v>
      </c>
      <c r="K21" s="113" t="s">
        <v>399</v>
      </c>
    </row>
    <row r="22" ht="19.5" customHeight="1" spans="1:11">
      <c r="A22" s="14">
        <v>19</v>
      </c>
      <c r="B22" s="118" t="s">
        <v>434</v>
      </c>
      <c r="C22" s="97" t="s">
        <v>435</v>
      </c>
      <c r="D22" s="20">
        <v>77.2</v>
      </c>
      <c r="E22" s="20">
        <v>79.7142857142857</v>
      </c>
      <c r="F22" s="17">
        <v>77.9542857142857</v>
      </c>
      <c r="G22" s="34">
        <v>331</v>
      </c>
      <c r="H22" s="20">
        <v>69.7262857142857</v>
      </c>
      <c r="I22" s="113" t="s">
        <v>397</v>
      </c>
      <c r="J22" s="113" t="s">
        <v>398</v>
      </c>
      <c r="K22" s="113" t="s">
        <v>399</v>
      </c>
    </row>
    <row r="23" ht="19.5" customHeight="1" spans="1:11">
      <c r="A23" s="14">
        <v>20</v>
      </c>
      <c r="B23" s="118" t="s">
        <v>436</v>
      </c>
      <c r="C23" s="97" t="s">
        <v>437</v>
      </c>
      <c r="D23" s="20">
        <v>79</v>
      </c>
      <c r="E23" s="20">
        <v>74.8571428571429</v>
      </c>
      <c r="F23" s="17">
        <v>77.7571428571429</v>
      </c>
      <c r="G23" s="34">
        <v>331</v>
      </c>
      <c r="H23" s="20">
        <v>69.6671428571428</v>
      </c>
      <c r="I23" s="113" t="s">
        <v>397</v>
      </c>
      <c r="J23" s="113" t="s">
        <v>398</v>
      </c>
      <c r="K23" s="113" t="s">
        <v>399</v>
      </c>
    </row>
    <row r="24" ht="19.5" customHeight="1" spans="1:11">
      <c r="A24" s="14">
        <v>21</v>
      </c>
      <c r="B24" s="118" t="s">
        <v>438</v>
      </c>
      <c r="C24" s="97" t="s">
        <v>439</v>
      </c>
      <c r="D24" s="20">
        <v>74.6</v>
      </c>
      <c r="E24" s="20">
        <v>80</v>
      </c>
      <c r="F24" s="17">
        <v>76.22</v>
      </c>
      <c r="G24" s="34">
        <v>330</v>
      </c>
      <c r="H24" s="20">
        <v>69.066</v>
      </c>
      <c r="I24" s="113" t="s">
        <v>397</v>
      </c>
      <c r="J24" s="113" t="s">
        <v>398</v>
      </c>
      <c r="K24" s="113" t="s">
        <v>399</v>
      </c>
    </row>
    <row r="25" ht="19.5" customHeight="1" spans="1:11">
      <c r="A25" s="14">
        <v>22</v>
      </c>
      <c r="B25" s="118" t="s">
        <v>440</v>
      </c>
      <c r="C25" s="97" t="s">
        <v>441</v>
      </c>
      <c r="D25" s="20">
        <v>71</v>
      </c>
      <c r="E25" s="20">
        <v>81.2857142857143</v>
      </c>
      <c r="F25" s="17">
        <v>74.0857142857143</v>
      </c>
      <c r="G25" s="34">
        <v>334</v>
      </c>
      <c r="H25" s="20">
        <v>68.9857142857143</v>
      </c>
      <c r="I25" s="113" t="s">
        <v>397</v>
      </c>
      <c r="J25" s="113" t="s">
        <v>398</v>
      </c>
      <c r="K25" s="113" t="s">
        <v>399</v>
      </c>
    </row>
    <row r="26" ht="19.5" customHeight="1" spans="1:11">
      <c r="A26" s="14">
        <v>23</v>
      </c>
      <c r="B26" s="118" t="s">
        <v>442</v>
      </c>
      <c r="C26" s="97" t="s">
        <v>443</v>
      </c>
      <c r="D26" s="20">
        <v>77.4</v>
      </c>
      <c r="E26" s="20">
        <v>79.4285714285714</v>
      </c>
      <c r="F26" s="17">
        <v>78.0085714285714</v>
      </c>
      <c r="G26" s="34">
        <v>323</v>
      </c>
      <c r="H26" s="20">
        <v>68.6225714285714</v>
      </c>
      <c r="I26" s="113" t="s">
        <v>397</v>
      </c>
      <c r="J26" s="113" t="s">
        <v>398</v>
      </c>
      <c r="K26" s="113" t="s">
        <v>399</v>
      </c>
    </row>
    <row r="27" ht="19.5" customHeight="1" spans="1:11">
      <c r="A27" s="14">
        <v>24</v>
      </c>
      <c r="B27" s="118" t="s">
        <v>444</v>
      </c>
      <c r="C27" s="97" t="s">
        <v>445</v>
      </c>
      <c r="D27" s="20">
        <v>80</v>
      </c>
      <c r="E27" s="20">
        <v>73.8571428571429</v>
      </c>
      <c r="F27" s="17">
        <v>78.1571428571429</v>
      </c>
      <c r="G27" s="34">
        <v>322</v>
      </c>
      <c r="H27" s="20">
        <v>68.5271428571428</v>
      </c>
      <c r="I27" s="113" t="s">
        <v>397</v>
      </c>
      <c r="J27" s="113" t="s">
        <v>398</v>
      </c>
      <c r="K27" s="113" t="s">
        <v>399</v>
      </c>
    </row>
    <row r="28" ht="19.5" customHeight="1" spans="1:11">
      <c r="A28" s="14">
        <v>25</v>
      </c>
      <c r="B28" s="118" t="s">
        <v>446</v>
      </c>
      <c r="C28" s="97" t="s">
        <v>447</v>
      </c>
      <c r="D28" s="20">
        <v>75.6</v>
      </c>
      <c r="E28" s="20">
        <v>75.1428571428571</v>
      </c>
      <c r="F28" s="17">
        <v>75.4628571428571</v>
      </c>
      <c r="G28" s="34">
        <v>327</v>
      </c>
      <c r="H28" s="20">
        <v>68.4188571428571</v>
      </c>
      <c r="I28" s="113" t="s">
        <v>397</v>
      </c>
      <c r="J28" s="113" t="s">
        <v>398</v>
      </c>
      <c r="K28" s="113" t="s">
        <v>399</v>
      </c>
    </row>
    <row r="29" ht="19.5" customHeight="1" spans="1:11">
      <c r="A29" s="14">
        <v>26</v>
      </c>
      <c r="B29" s="118" t="s">
        <v>448</v>
      </c>
      <c r="C29" s="97" t="s">
        <v>449</v>
      </c>
      <c r="D29" s="20">
        <v>76.6</v>
      </c>
      <c r="E29" s="20">
        <v>70.2857142857143</v>
      </c>
      <c r="F29" s="17">
        <v>74.7057142857143</v>
      </c>
      <c r="G29" s="34">
        <v>327</v>
      </c>
      <c r="H29" s="20">
        <v>68.1917142857143</v>
      </c>
      <c r="I29" s="113" t="s">
        <v>397</v>
      </c>
      <c r="J29" s="113" t="s">
        <v>398</v>
      </c>
      <c r="K29" s="113" t="s">
        <v>399</v>
      </c>
    </row>
    <row r="30" ht="19.5" customHeight="1" spans="1:11">
      <c r="A30" s="14">
        <v>27</v>
      </c>
      <c r="B30" s="118" t="s">
        <v>450</v>
      </c>
      <c r="C30" s="97" t="s">
        <v>451</v>
      </c>
      <c r="D30" s="20">
        <v>81.8</v>
      </c>
      <c r="E30" s="20">
        <v>76</v>
      </c>
      <c r="F30" s="17">
        <v>80.06</v>
      </c>
      <c r="G30" s="34">
        <v>315</v>
      </c>
      <c r="H30" s="20">
        <v>68.118</v>
      </c>
      <c r="I30" s="113" t="s">
        <v>397</v>
      </c>
      <c r="J30" s="113" t="s">
        <v>398</v>
      </c>
      <c r="K30" s="113" t="s">
        <v>399</v>
      </c>
    </row>
    <row r="31" ht="19.5" customHeight="1" spans="1:11">
      <c r="A31" s="14">
        <v>28</v>
      </c>
      <c r="B31" s="118" t="s">
        <v>452</v>
      </c>
      <c r="C31" s="97" t="s">
        <v>453</v>
      </c>
      <c r="D31" s="20">
        <v>85</v>
      </c>
      <c r="E31" s="20">
        <v>83.8571428571429</v>
      </c>
      <c r="F31" s="17">
        <v>84.6571428571428</v>
      </c>
      <c r="G31" s="34">
        <v>303</v>
      </c>
      <c r="H31" s="20">
        <v>67.8171428571429</v>
      </c>
      <c r="I31" s="113" t="s">
        <v>397</v>
      </c>
      <c r="J31" s="113" t="s">
        <v>398</v>
      </c>
      <c r="K31" s="113" t="s">
        <v>399</v>
      </c>
    </row>
    <row r="32" ht="19.5" customHeight="1" spans="1:11">
      <c r="A32" s="14">
        <v>29</v>
      </c>
      <c r="B32" s="118" t="s">
        <v>454</v>
      </c>
      <c r="C32" s="97" t="s">
        <v>455</v>
      </c>
      <c r="D32" s="20">
        <v>73.4</v>
      </c>
      <c r="E32" s="20">
        <v>75.1428571428571</v>
      </c>
      <c r="F32" s="17">
        <v>73.9228571428571</v>
      </c>
      <c r="G32" s="34">
        <v>326</v>
      </c>
      <c r="H32" s="20">
        <v>67.8168571428571</v>
      </c>
      <c r="I32" s="113" t="s">
        <v>397</v>
      </c>
      <c r="J32" s="113" t="s">
        <v>398</v>
      </c>
      <c r="K32" s="113" t="s">
        <v>399</v>
      </c>
    </row>
    <row r="33" ht="19.5" customHeight="1" spans="1:11">
      <c r="A33" s="14">
        <v>30</v>
      </c>
      <c r="B33" s="118" t="s">
        <v>456</v>
      </c>
      <c r="C33" s="97" t="s">
        <v>457</v>
      </c>
      <c r="D33" s="20">
        <v>82.8</v>
      </c>
      <c r="E33" s="20">
        <v>85.4285714285714</v>
      </c>
      <c r="F33" s="17">
        <v>83.5885714285714</v>
      </c>
      <c r="G33" s="34">
        <v>304</v>
      </c>
      <c r="H33" s="20">
        <v>67.6365714285714</v>
      </c>
      <c r="I33" s="113" t="s">
        <v>397</v>
      </c>
      <c r="J33" s="113" t="s">
        <v>398</v>
      </c>
      <c r="K33" s="113" t="s">
        <v>399</v>
      </c>
    </row>
    <row r="34" ht="19.5" customHeight="1" spans="1:11">
      <c r="A34" s="14">
        <v>31</v>
      </c>
      <c r="B34" s="120" t="s">
        <v>458</v>
      </c>
      <c r="C34" s="71" t="s">
        <v>459</v>
      </c>
      <c r="D34" s="20">
        <v>83.6</v>
      </c>
      <c r="E34" s="20">
        <v>81.1428571428571</v>
      </c>
      <c r="F34" s="17">
        <v>82.8628571428571</v>
      </c>
      <c r="G34" s="34">
        <v>305</v>
      </c>
      <c r="H34" s="20">
        <v>67.5588571428571</v>
      </c>
      <c r="I34" s="113" t="s">
        <v>397</v>
      </c>
      <c r="J34" s="113" t="s">
        <v>398</v>
      </c>
      <c r="K34" s="113" t="s">
        <v>399</v>
      </c>
    </row>
    <row r="35" ht="19.5" customHeight="1" spans="1:11">
      <c r="A35" s="14">
        <v>32</v>
      </c>
      <c r="B35" s="118" t="s">
        <v>460</v>
      </c>
      <c r="C35" s="97" t="s">
        <v>461</v>
      </c>
      <c r="D35" s="20">
        <v>75.8</v>
      </c>
      <c r="E35" s="20">
        <v>80.1428571428571</v>
      </c>
      <c r="F35" s="17">
        <v>77.1028571428571</v>
      </c>
      <c r="G35" s="34">
        <v>317</v>
      </c>
      <c r="H35" s="20">
        <v>67.5108571428571</v>
      </c>
      <c r="I35" s="113" t="s">
        <v>397</v>
      </c>
      <c r="J35" s="113" t="s">
        <v>398</v>
      </c>
      <c r="K35" s="113" t="s">
        <v>399</v>
      </c>
    </row>
    <row r="36" ht="19.5" customHeight="1" spans="1:11">
      <c r="A36" s="14">
        <v>33</v>
      </c>
      <c r="B36" s="118" t="s">
        <v>462</v>
      </c>
      <c r="C36" s="97" t="s">
        <v>463</v>
      </c>
      <c r="D36" s="20">
        <v>80.2</v>
      </c>
      <c r="E36" s="20">
        <v>77.8571428571429</v>
      </c>
      <c r="F36" s="17">
        <v>79.4971428571429</v>
      </c>
      <c r="G36" s="34">
        <v>311</v>
      </c>
      <c r="H36" s="20">
        <v>67.3891428571429</v>
      </c>
      <c r="I36" s="113" t="s">
        <v>397</v>
      </c>
      <c r="J36" s="113" t="s">
        <v>398</v>
      </c>
      <c r="K36" s="113" t="s">
        <v>399</v>
      </c>
    </row>
    <row r="37" ht="19.5" customHeight="1" spans="1:11">
      <c r="A37" s="14">
        <v>34</v>
      </c>
      <c r="B37" s="118" t="s">
        <v>464</v>
      </c>
      <c r="C37" s="97" t="s">
        <v>465</v>
      </c>
      <c r="D37" s="20">
        <v>74</v>
      </c>
      <c r="E37" s="20">
        <v>77.7142857142857</v>
      </c>
      <c r="F37" s="17">
        <v>75.1142857142857</v>
      </c>
      <c r="G37" s="34">
        <v>320</v>
      </c>
      <c r="H37" s="20">
        <v>67.3342857142857</v>
      </c>
      <c r="I37" s="113" t="s">
        <v>397</v>
      </c>
      <c r="J37" s="113" t="s">
        <v>398</v>
      </c>
      <c r="K37" s="113" t="s">
        <v>399</v>
      </c>
    </row>
    <row r="38" ht="19.5" customHeight="1" spans="1:11">
      <c r="A38" s="14">
        <v>35</v>
      </c>
      <c r="B38" s="118" t="s">
        <v>466</v>
      </c>
      <c r="C38" s="97" t="s">
        <v>467</v>
      </c>
      <c r="D38" s="20">
        <v>81.2</v>
      </c>
      <c r="E38" s="20">
        <v>82.2857142857143</v>
      </c>
      <c r="F38" s="17">
        <v>81.5257142857143</v>
      </c>
      <c r="G38" s="34">
        <v>306</v>
      </c>
      <c r="H38" s="20">
        <v>67.2977142857143</v>
      </c>
      <c r="I38" s="113" t="s">
        <v>397</v>
      </c>
      <c r="J38" s="113" t="s">
        <v>398</v>
      </c>
      <c r="K38" s="113" t="s">
        <v>399</v>
      </c>
    </row>
    <row r="39" ht="19.5" customHeight="1" spans="1:11">
      <c r="A39" s="14">
        <v>36</v>
      </c>
      <c r="B39" s="121" t="s">
        <v>468</v>
      </c>
      <c r="C39" s="122" t="s">
        <v>469</v>
      </c>
      <c r="D39" s="20">
        <v>75</v>
      </c>
      <c r="E39" s="20">
        <v>75.1428571428571</v>
      </c>
      <c r="F39" s="17">
        <v>75.0428571428571</v>
      </c>
      <c r="G39" s="34">
        <v>319</v>
      </c>
      <c r="H39" s="20">
        <v>67.1728571428571</v>
      </c>
      <c r="I39" s="113" t="s">
        <v>470</v>
      </c>
      <c r="J39" s="113"/>
      <c r="K39" s="113" t="s">
        <v>399</v>
      </c>
    </row>
    <row r="40" ht="19.5" customHeight="1" spans="1:11">
      <c r="A40" s="14">
        <v>37</v>
      </c>
      <c r="B40" s="121" t="s">
        <v>471</v>
      </c>
      <c r="C40" s="122" t="s">
        <v>472</v>
      </c>
      <c r="D40" s="20">
        <v>78</v>
      </c>
      <c r="E40" s="20">
        <v>77</v>
      </c>
      <c r="F40" s="17">
        <v>77.7</v>
      </c>
      <c r="G40" s="34">
        <v>311</v>
      </c>
      <c r="H40" s="20">
        <v>66.85</v>
      </c>
      <c r="I40" s="113" t="s">
        <v>470</v>
      </c>
      <c r="J40" s="113"/>
      <c r="K40" s="113" t="s">
        <v>399</v>
      </c>
    </row>
    <row r="41" ht="19.5" customHeight="1" spans="1:11">
      <c r="A41" s="14">
        <v>38</v>
      </c>
      <c r="B41" s="121" t="s">
        <v>473</v>
      </c>
      <c r="C41" s="122" t="s">
        <v>474</v>
      </c>
      <c r="D41" s="20">
        <v>78</v>
      </c>
      <c r="E41" s="20">
        <v>81.2857142857143</v>
      </c>
      <c r="F41" s="17">
        <v>78.9857142857143</v>
      </c>
      <c r="G41" s="34">
        <v>306</v>
      </c>
      <c r="H41" s="20">
        <v>66.5357142857143</v>
      </c>
      <c r="I41" s="113" t="s">
        <v>475</v>
      </c>
      <c r="J41" s="113"/>
      <c r="K41" s="113"/>
    </row>
    <row r="42" ht="19.5" customHeight="1" spans="1:11">
      <c r="A42" s="14">
        <v>39</v>
      </c>
      <c r="B42" s="121" t="s">
        <v>476</v>
      </c>
      <c r="C42" s="122" t="s">
        <v>477</v>
      </c>
      <c r="D42" s="20">
        <v>74.4</v>
      </c>
      <c r="E42" s="20">
        <v>75.8571428571429</v>
      </c>
      <c r="F42" s="17">
        <v>74.8371428571429</v>
      </c>
      <c r="G42" s="34">
        <v>313</v>
      </c>
      <c r="H42" s="20">
        <v>66.2711428571428</v>
      </c>
      <c r="I42" s="113" t="s">
        <v>475</v>
      </c>
      <c r="J42" s="113"/>
      <c r="K42" s="113"/>
    </row>
    <row r="43" ht="19.5" customHeight="1" spans="1:11">
      <c r="A43" s="14">
        <v>40</v>
      </c>
      <c r="B43" s="121" t="s">
        <v>478</v>
      </c>
      <c r="C43" s="122" t="s">
        <v>479</v>
      </c>
      <c r="D43" s="20">
        <v>77.6</v>
      </c>
      <c r="E43" s="20">
        <v>74.7142857142857</v>
      </c>
      <c r="F43" s="17">
        <v>76.7342857142857</v>
      </c>
      <c r="G43" s="34">
        <v>306</v>
      </c>
      <c r="H43" s="20">
        <v>65.8602857142857</v>
      </c>
      <c r="I43" s="113" t="s">
        <v>475</v>
      </c>
      <c r="J43" s="113"/>
      <c r="K43" s="113"/>
    </row>
    <row r="44" ht="19.5" customHeight="1" spans="1:11">
      <c r="A44" s="14">
        <v>41</v>
      </c>
      <c r="B44" s="121" t="s">
        <v>480</v>
      </c>
      <c r="C44" s="122" t="s">
        <v>481</v>
      </c>
      <c r="D44" s="20">
        <v>76</v>
      </c>
      <c r="E44" s="20">
        <v>68.7142857142857</v>
      </c>
      <c r="F44" s="17">
        <v>73.8142857142857</v>
      </c>
      <c r="G44" s="34">
        <v>309</v>
      </c>
      <c r="H44" s="20">
        <v>65.4042857142857</v>
      </c>
      <c r="I44" s="113" t="s">
        <v>475</v>
      </c>
      <c r="J44" s="113"/>
      <c r="K44" s="113"/>
    </row>
    <row r="45" ht="19.5" customHeight="1" spans="1:11">
      <c r="A45" s="14">
        <v>42</v>
      </c>
      <c r="B45" s="121" t="s">
        <v>482</v>
      </c>
      <c r="C45" s="122" t="s">
        <v>483</v>
      </c>
      <c r="D45" s="20">
        <v>74.2</v>
      </c>
      <c r="E45" s="20">
        <v>76.2857142857143</v>
      </c>
      <c r="F45" s="17">
        <v>74.8257142857143</v>
      </c>
      <c r="G45" s="34">
        <v>304</v>
      </c>
      <c r="H45" s="20">
        <v>65.0077142857143</v>
      </c>
      <c r="I45" s="113" t="s">
        <v>475</v>
      </c>
      <c r="J45" s="113"/>
      <c r="K45" s="113"/>
    </row>
    <row r="46" s="25" customFormat="1" spans="1:11">
      <c r="A46" s="104" t="s">
        <v>393</v>
      </c>
      <c r="B46" s="103"/>
      <c r="C46" s="104"/>
      <c r="D46" s="104"/>
      <c r="E46" s="104"/>
      <c r="F46" s="104"/>
      <c r="G46" s="103"/>
      <c r="H46" s="104"/>
      <c r="I46" s="104"/>
      <c r="J46" s="104"/>
      <c r="K46" s="104"/>
    </row>
    <row r="47" ht="19.5" customHeight="1"/>
    <row r="48" ht="19.5" customHeight="1"/>
  </sheetData>
  <mergeCells count="2">
    <mergeCell ref="A1:K1"/>
    <mergeCell ref="A2:F2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N5" sqref="N5"/>
    </sheetView>
  </sheetViews>
  <sheetFormatPr defaultColWidth="9" defaultRowHeight="21.95" customHeight="1"/>
  <cols>
    <col min="1" max="1" width="5.125" style="25" customWidth="1"/>
    <col min="2" max="2" width="18.25" style="42" customWidth="1"/>
    <col min="3" max="3" width="8.25" style="25" customWidth="1"/>
    <col min="4" max="4" width="8.375" style="91" customWidth="1"/>
    <col min="5" max="5" width="8.625" style="91" customWidth="1"/>
    <col min="6" max="6" width="8.375" style="91" customWidth="1"/>
    <col min="7" max="7" width="8.375" style="92" customWidth="1"/>
    <col min="8" max="8" width="7.875" style="91" customWidth="1"/>
    <col min="9" max="9" width="7" style="25" customWidth="1"/>
    <col min="10" max="10" width="11.625" style="25" customWidth="1"/>
    <col min="11" max="11" width="10.875" style="25" customWidth="1"/>
    <col min="12" max="16384" width="9" style="25"/>
  </cols>
  <sheetData>
    <row r="1" s="23" customFormat="1" customHeight="1" spans="1:11">
      <c r="A1" s="5" t="s">
        <v>133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3" customFormat="1" customHeight="1" spans="1:8">
      <c r="A2" s="7" t="s">
        <v>484</v>
      </c>
      <c r="B2" s="7"/>
      <c r="C2" s="7"/>
      <c r="D2" s="7"/>
      <c r="E2" s="7"/>
      <c r="F2" s="7"/>
      <c r="G2" s="27"/>
      <c r="H2" s="41"/>
    </row>
    <row r="3" s="23" customFormat="1" ht="44.1" customHeight="1" spans="1:11">
      <c r="A3" s="28" t="s">
        <v>326</v>
      </c>
      <c r="B3" s="28" t="s">
        <v>327</v>
      </c>
      <c r="C3" s="29" t="s">
        <v>328</v>
      </c>
      <c r="D3" s="30" t="s">
        <v>329</v>
      </c>
      <c r="E3" s="30" t="s">
        <v>330</v>
      </c>
      <c r="F3" s="30" t="s">
        <v>331</v>
      </c>
      <c r="G3" s="31" t="s">
        <v>332</v>
      </c>
      <c r="H3" s="30" t="s">
        <v>333</v>
      </c>
      <c r="I3" s="30" t="s">
        <v>334</v>
      </c>
      <c r="J3" s="39" t="s">
        <v>335</v>
      </c>
      <c r="K3" s="39" t="s">
        <v>12</v>
      </c>
    </row>
    <row r="4" s="23" customFormat="1" customHeight="1" spans="1:11">
      <c r="A4" s="21">
        <v>1</v>
      </c>
      <c r="B4" s="22" t="s">
        <v>485</v>
      </c>
      <c r="C4" s="113" t="s">
        <v>486</v>
      </c>
      <c r="D4" s="17">
        <v>82.8</v>
      </c>
      <c r="E4" s="17">
        <v>82.8</v>
      </c>
      <c r="F4" s="17">
        <v>82.8</v>
      </c>
      <c r="G4" s="19">
        <v>384</v>
      </c>
      <c r="H4" s="20">
        <v>78.6</v>
      </c>
      <c r="I4" s="113" t="s">
        <v>397</v>
      </c>
      <c r="J4" s="113" t="s">
        <v>487</v>
      </c>
      <c r="K4" s="113" t="s">
        <v>399</v>
      </c>
    </row>
    <row r="5" s="23" customFormat="1" customHeight="1" spans="1:11">
      <c r="A5" s="21">
        <v>2</v>
      </c>
      <c r="B5" s="22" t="s">
        <v>488</v>
      </c>
      <c r="C5" s="113" t="s">
        <v>489</v>
      </c>
      <c r="D5" s="17">
        <v>86.8</v>
      </c>
      <c r="E5" s="17">
        <v>85.2</v>
      </c>
      <c r="F5" s="17">
        <v>86.32</v>
      </c>
      <c r="G5" s="19">
        <v>371</v>
      </c>
      <c r="H5" s="20">
        <v>77.836</v>
      </c>
      <c r="I5" s="113" t="s">
        <v>397</v>
      </c>
      <c r="J5" s="113" t="s">
        <v>487</v>
      </c>
      <c r="K5" s="113" t="s">
        <v>399</v>
      </c>
    </row>
    <row r="6" s="23" customFormat="1" customHeight="1" spans="1:11">
      <c r="A6" s="21">
        <v>3</v>
      </c>
      <c r="B6" s="22" t="s">
        <v>490</v>
      </c>
      <c r="C6" s="113" t="s">
        <v>491</v>
      </c>
      <c r="D6" s="17">
        <v>78.4</v>
      </c>
      <c r="E6" s="17">
        <v>83.2</v>
      </c>
      <c r="F6" s="17">
        <v>79.84</v>
      </c>
      <c r="G6" s="19">
        <v>374</v>
      </c>
      <c r="H6" s="20">
        <v>76.312</v>
      </c>
      <c r="I6" s="113" t="s">
        <v>397</v>
      </c>
      <c r="J6" s="113" t="s">
        <v>487</v>
      </c>
      <c r="K6" s="113" t="s">
        <v>399</v>
      </c>
    </row>
    <row r="7" s="23" customFormat="1" customHeight="1" spans="1:11">
      <c r="A7" s="21">
        <v>4</v>
      </c>
      <c r="B7" s="22" t="s">
        <v>492</v>
      </c>
      <c r="C7" s="113" t="s">
        <v>493</v>
      </c>
      <c r="D7" s="17">
        <v>87.4</v>
      </c>
      <c r="E7" s="17">
        <v>85.2</v>
      </c>
      <c r="F7" s="17">
        <v>86.74</v>
      </c>
      <c r="G7" s="19">
        <v>354</v>
      </c>
      <c r="H7" s="20">
        <v>75.582</v>
      </c>
      <c r="I7" s="113" t="s">
        <v>397</v>
      </c>
      <c r="J7" s="113" t="s">
        <v>487</v>
      </c>
      <c r="K7" s="113" t="s">
        <v>399</v>
      </c>
    </row>
    <row r="8" s="23" customFormat="1" customHeight="1" spans="1:11">
      <c r="A8" s="21">
        <v>5</v>
      </c>
      <c r="B8" s="22" t="s">
        <v>494</v>
      </c>
      <c r="C8" s="113" t="s">
        <v>495</v>
      </c>
      <c r="D8" s="17">
        <v>85.8</v>
      </c>
      <c r="E8" s="17">
        <v>79.8</v>
      </c>
      <c r="F8" s="17">
        <v>84</v>
      </c>
      <c r="G8" s="19">
        <v>354</v>
      </c>
      <c r="H8" s="20">
        <v>74.76</v>
      </c>
      <c r="I8" s="113" t="s">
        <v>397</v>
      </c>
      <c r="J8" s="113" t="s">
        <v>487</v>
      </c>
      <c r="K8" s="113" t="s">
        <v>399</v>
      </c>
    </row>
    <row r="9" s="23" customFormat="1" customHeight="1" spans="1:11">
      <c r="A9" s="21">
        <v>6</v>
      </c>
      <c r="B9" s="22" t="s">
        <v>496</v>
      </c>
      <c r="C9" s="113" t="s">
        <v>497</v>
      </c>
      <c r="D9" s="101">
        <v>79.8</v>
      </c>
      <c r="E9" s="101">
        <v>81.6</v>
      </c>
      <c r="F9" s="17">
        <v>80.34</v>
      </c>
      <c r="G9" s="19">
        <v>361</v>
      </c>
      <c r="H9" s="20">
        <v>74.642</v>
      </c>
      <c r="I9" s="113" t="s">
        <v>397</v>
      </c>
      <c r="J9" s="113" t="s">
        <v>487</v>
      </c>
      <c r="K9" s="113" t="s">
        <v>399</v>
      </c>
    </row>
    <row r="10" s="23" customFormat="1" customHeight="1" spans="1:11">
      <c r="A10" s="21">
        <v>7</v>
      </c>
      <c r="B10" s="22" t="s">
        <v>498</v>
      </c>
      <c r="C10" s="113" t="s">
        <v>499</v>
      </c>
      <c r="D10" s="101">
        <v>73.2</v>
      </c>
      <c r="E10" s="101">
        <v>76</v>
      </c>
      <c r="F10" s="17">
        <v>74.04</v>
      </c>
      <c r="G10" s="19">
        <v>369</v>
      </c>
      <c r="H10" s="20">
        <v>73.872</v>
      </c>
      <c r="I10" s="113" t="s">
        <v>397</v>
      </c>
      <c r="J10" s="113" t="s">
        <v>487</v>
      </c>
      <c r="K10" s="113" t="s">
        <v>399</v>
      </c>
    </row>
    <row r="11" s="23" customFormat="1" customHeight="1" spans="1:11">
      <c r="A11" s="21">
        <v>8</v>
      </c>
      <c r="B11" s="22" t="s">
        <v>500</v>
      </c>
      <c r="C11" s="113" t="s">
        <v>501</v>
      </c>
      <c r="D11" s="101">
        <v>79.2</v>
      </c>
      <c r="E11" s="101">
        <v>79.4</v>
      </c>
      <c r="F11" s="17">
        <v>79.26</v>
      </c>
      <c r="G11" s="19">
        <v>352</v>
      </c>
      <c r="H11" s="20">
        <v>73.058</v>
      </c>
      <c r="I11" s="113" t="s">
        <v>397</v>
      </c>
      <c r="J11" s="113" t="s">
        <v>487</v>
      </c>
      <c r="K11" s="113" t="s">
        <v>399</v>
      </c>
    </row>
    <row r="12" s="23" customFormat="1" customHeight="1" spans="1:11">
      <c r="A12" s="21">
        <v>9</v>
      </c>
      <c r="B12" s="22" t="s">
        <v>502</v>
      </c>
      <c r="C12" s="113" t="s">
        <v>503</v>
      </c>
      <c r="D12" s="101">
        <v>85.8</v>
      </c>
      <c r="E12" s="101">
        <v>78.8</v>
      </c>
      <c r="F12" s="17">
        <v>83.7</v>
      </c>
      <c r="G12" s="19">
        <v>339</v>
      </c>
      <c r="H12" s="20">
        <v>72.57</v>
      </c>
      <c r="I12" s="113" t="s">
        <v>397</v>
      </c>
      <c r="J12" s="113" t="s">
        <v>487</v>
      </c>
      <c r="K12" s="113" t="s">
        <v>399</v>
      </c>
    </row>
    <row r="13" s="23" customFormat="1" customHeight="1" spans="1:11">
      <c r="A13" s="21">
        <v>10</v>
      </c>
      <c r="B13" s="114" t="s">
        <v>504</v>
      </c>
      <c r="C13" s="113" t="s">
        <v>505</v>
      </c>
      <c r="D13" s="101">
        <v>83.6</v>
      </c>
      <c r="E13" s="101">
        <v>77.8</v>
      </c>
      <c r="F13" s="17">
        <v>81.86</v>
      </c>
      <c r="G13" s="19">
        <v>338</v>
      </c>
      <c r="H13" s="20">
        <v>71.878</v>
      </c>
      <c r="I13" s="113" t="s">
        <v>397</v>
      </c>
      <c r="J13" s="113" t="s">
        <v>487</v>
      </c>
      <c r="K13" s="113" t="s">
        <v>399</v>
      </c>
    </row>
    <row r="14" customHeight="1" spans="1:11">
      <c r="A14" s="21">
        <v>11</v>
      </c>
      <c r="B14" s="22" t="s">
        <v>506</v>
      </c>
      <c r="C14" s="113" t="s">
        <v>507</v>
      </c>
      <c r="D14" s="115">
        <v>84.2</v>
      </c>
      <c r="E14" s="115">
        <v>79.4</v>
      </c>
      <c r="F14" s="115">
        <v>82.76</v>
      </c>
      <c r="G14" s="36">
        <v>335</v>
      </c>
      <c r="H14" s="20">
        <v>71.728</v>
      </c>
      <c r="I14" s="113" t="s">
        <v>397</v>
      </c>
      <c r="J14" s="113" t="s">
        <v>487</v>
      </c>
      <c r="K14" s="113" t="s">
        <v>399</v>
      </c>
    </row>
    <row r="15" s="42" customFormat="1" customHeight="1" spans="1:11">
      <c r="A15" s="21">
        <v>12</v>
      </c>
      <c r="B15" s="22" t="s">
        <v>508</v>
      </c>
      <c r="C15" s="113" t="s">
        <v>509</v>
      </c>
      <c r="D15" s="35">
        <v>80.2</v>
      </c>
      <c r="E15" s="35">
        <v>82.4</v>
      </c>
      <c r="F15" s="35">
        <v>80.86</v>
      </c>
      <c r="G15" s="116">
        <v>339</v>
      </c>
      <c r="H15" s="20">
        <v>71.718</v>
      </c>
      <c r="I15" s="113" t="s">
        <v>397</v>
      </c>
      <c r="J15" s="113" t="s">
        <v>487</v>
      </c>
      <c r="K15" s="113" t="s">
        <v>399</v>
      </c>
    </row>
    <row r="16" s="42" customFormat="1" customHeight="1" spans="1:11">
      <c r="A16" s="21">
        <v>13</v>
      </c>
      <c r="B16" s="22" t="s">
        <v>510</v>
      </c>
      <c r="C16" s="113" t="s">
        <v>511</v>
      </c>
      <c r="D16" s="35">
        <v>82</v>
      </c>
      <c r="E16" s="35">
        <v>78.6</v>
      </c>
      <c r="F16" s="35">
        <v>80.98</v>
      </c>
      <c r="G16" s="36">
        <v>338</v>
      </c>
      <c r="H16" s="20">
        <v>71.614</v>
      </c>
      <c r="I16" s="113" t="s">
        <v>397</v>
      </c>
      <c r="J16" s="113" t="s">
        <v>487</v>
      </c>
      <c r="K16" s="113" t="s">
        <v>399</v>
      </c>
    </row>
    <row r="17" s="42" customFormat="1" customHeight="1" spans="1:11">
      <c r="A17" s="21">
        <v>14</v>
      </c>
      <c r="B17" s="22" t="s">
        <v>512</v>
      </c>
      <c r="C17" s="113" t="s">
        <v>513</v>
      </c>
      <c r="D17" s="35">
        <v>87.6</v>
      </c>
      <c r="E17" s="35">
        <v>81.6</v>
      </c>
      <c r="F17" s="35">
        <v>85.8</v>
      </c>
      <c r="G17" s="36">
        <v>327</v>
      </c>
      <c r="H17" s="20">
        <v>71.52</v>
      </c>
      <c r="I17" s="113" t="s">
        <v>397</v>
      </c>
      <c r="J17" s="113" t="s">
        <v>487</v>
      </c>
      <c r="K17" s="113" t="s">
        <v>399</v>
      </c>
    </row>
    <row r="18" s="42" customFormat="1" customHeight="1" spans="1:11">
      <c r="A18" s="21">
        <v>15</v>
      </c>
      <c r="B18" s="22" t="s">
        <v>514</v>
      </c>
      <c r="C18" s="113" t="s">
        <v>515</v>
      </c>
      <c r="D18" s="35">
        <v>86.6</v>
      </c>
      <c r="E18" s="35">
        <v>86.8</v>
      </c>
      <c r="F18" s="35">
        <v>86.66</v>
      </c>
      <c r="G18" s="36">
        <v>325</v>
      </c>
      <c r="H18" s="20">
        <v>71.498</v>
      </c>
      <c r="I18" s="113" t="s">
        <v>397</v>
      </c>
      <c r="J18" s="113" t="s">
        <v>487</v>
      </c>
      <c r="K18" s="113" t="s">
        <v>399</v>
      </c>
    </row>
    <row r="19" s="42" customFormat="1" customHeight="1" spans="1:11">
      <c r="A19" s="21">
        <v>16</v>
      </c>
      <c r="B19" s="22" t="s">
        <v>516</v>
      </c>
      <c r="C19" s="113" t="s">
        <v>517</v>
      </c>
      <c r="D19" s="35">
        <v>81</v>
      </c>
      <c r="E19" s="35">
        <v>74.4</v>
      </c>
      <c r="F19" s="35">
        <v>79.02</v>
      </c>
      <c r="G19" s="36">
        <v>341</v>
      </c>
      <c r="H19" s="20">
        <v>71.446</v>
      </c>
      <c r="I19" s="113" t="s">
        <v>397</v>
      </c>
      <c r="J19" s="113" t="s">
        <v>487</v>
      </c>
      <c r="K19" s="113" t="s">
        <v>399</v>
      </c>
    </row>
    <row r="20" s="42" customFormat="1" customHeight="1" spans="1:11">
      <c r="A20" s="21">
        <v>17</v>
      </c>
      <c r="B20" s="22" t="s">
        <v>518</v>
      </c>
      <c r="C20" s="113" t="s">
        <v>519</v>
      </c>
      <c r="D20" s="35">
        <v>82.2</v>
      </c>
      <c r="E20" s="35">
        <v>73.8</v>
      </c>
      <c r="F20" s="35">
        <v>79.68</v>
      </c>
      <c r="G20" s="36">
        <v>337</v>
      </c>
      <c r="H20" s="20">
        <v>71.084</v>
      </c>
      <c r="I20" s="113" t="s">
        <v>397</v>
      </c>
      <c r="J20" s="113" t="s">
        <v>487</v>
      </c>
      <c r="K20" s="113" t="s">
        <v>399</v>
      </c>
    </row>
    <row r="21" s="42" customFormat="1" customHeight="1" spans="1:11">
      <c r="A21" s="21">
        <v>18</v>
      </c>
      <c r="B21" s="22" t="s">
        <v>520</v>
      </c>
      <c r="C21" s="113" t="s">
        <v>521</v>
      </c>
      <c r="D21" s="35">
        <v>81.2</v>
      </c>
      <c r="E21" s="35">
        <v>74.4</v>
      </c>
      <c r="F21" s="35">
        <v>79.16</v>
      </c>
      <c r="G21" s="36">
        <v>337</v>
      </c>
      <c r="H21" s="20">
        <v>70.928</v>
      </c>
      <c r="I21" s="113" t="s">
        <v>397</v>
      </c>
      <c r="J21" s="113" t="s">
        <v>487</v>
      </c>
      <c r="K21" s="113" t="s">
        <v>399</v>
      </c>
    </row>
    <row r="22" s="42" customFormat="1" customHeight="1" spans="1:11">
      <c r="A22" s="21">
        <v>19</v>
      </c>
      <c r="B22" s="22" t="s">
        <v>522</v>
      </c>
      <c r="C22" s="113" t="s">
        <v>523</v>
      </c>
      <c r="D22" s="35">
        <v>84.6</v>
      </c>
      <c r="E22" s="35">
        <v>88.8</v>
      </c>
      <c r="F22" s="35">
        <v>85.86</v>
      </c>
      <c r="G22" s="36">
        <v>322</v>
      </c>
      <c r="H22" s="20">
        <v>70.838</v>
      </c>
      <c r="I22" s="113" t="s">
        <v>397</v>
      </c>
      <c r="J22" s="113" t="s">
        <v>487</v>
      </c>
      <c r="K22" s="113" t="s">
        <v>399</v>
      </c>
    </row>
    <row r="23" s="42" customFormat="1" customHeight="1" spans="1:11">
      <c r="A23" s="21">
        <v>20</v>
      </c>
      <c r="B23" s="22" t="s">
        <v>524</v>
      </c>
      <c r="C23" s="113" t="s">
        <v>525</v>
      </c>
      <c r="D23" s="35">
        <v>80.2</v>
      </c>
      <c r="E23" s="35">
        <v>78.8</v>
      </c>
      <c r="F23" s="35">
        <v>79.78</v>
      </c>
      <c r="G23" s="36">
        <v>335</v>
      </c>
      <c r="H23" s="20">
        <v>70.834</v>
      </c>
      <c r="I23" s="113" t="s">
        <v>397</v>
      </c>
      <c r="J23" s="113" t="s">
        <v>487</v>
      </c>
      <c r="K23" s="113" t="s">
        <v>399</v>
      </c>
    </row>
    <row r="24" s="42" customFormat="1" customHeight="1" spans="1:11">
      <c r="A24" s="21">
        <v>21</v>
      </c>
      <c r="B24" s="22" t="s">
        <v>526</v>
      </c>
      <c r="C24" s="113" t="s">
        <v>527</v>
      </c>
      <c r="D24" s="35">
        <v>81.6</v>
      </c>
      <c r="E24" s="35">
        <v>73.4</v>
      </c>
      <c r="F24" s="35">
        <v>79.14</v>
      </c>
      <c r="G24" s="36">
        <v>336</v>
      </c>
      <c r="H24" s="20">
        <v>70.782</v>
      </c>
      <c r="I24" s="113" t="s">
        <v>397</v>
      </c>
      <c r="J24" s="113" t="s">
        <v>487</v>
      </c>
      <c r="K24" s="113" t="s">
        <v>399</v>
      </c>
    </row>
    <row r="25" s="42" customFormat="1" customHeight="1" spans="1:11">
      <c r="A25" s="21">
        <v>22</v>
      </c>
      <c r="B25" s="22" t="s">
        <v>528</v>
      </c>
      <c r="C25" s="113" t="s">
        <v>529</v>
      </c>
      <c r="D25" s="35">
        <v>83.8</v>
      </c>
      <c r="E25" s="35">
        <v>80.4</v>
      </c>
      <c r="F25" s="35">
        <v>82.78</v>
      </c>
      <c r="G25" s="36">
        <v>324</v>
      </c>
      <c r="H25" s="20">
        <v>70.194</v>
      </c>
      <c r="I25" s="113" t="s">
        <v>397</v>
      </c>
      <c r="J25" s="113" t="s">
        <v>487</v>
      </c>
      <c r="K25" s="113" t="s">
        <v>399</v>
      </c>
    </row>
    <row r="26" s="42" customFormat="1" customHeight="1" spans="1:11">
      <c r="A26" s="21">
        <v>23</v>
      </c>
      <c r="B26" s="114" t="s">
        <v>530</v>
      </c>
      <c r="C26" s="113" t="s">
        <v>531</v>
      </c>
      <c r="D26" s="35">
        <v>81</v>
      </c>
      <c r="E26" s="35">
        <v>87.4</v>
      </c>
      <c r="F26" s="35">
        <v>82.92</v>
      </c>
      <c r="G26" s="36">
        <v>323</v>
      </c>
      <c r="H26" s="20">
        <v>70.096</v>
      </c>
      <c r="I26" s="113" t="s">
        <v>470</v>
      </c>
      <c r="J26" s="113"/>
      <c r="K26" s="113" t="s">
        <v>399</v>
      </c>
    </row>
    <row r="27" s="42" customFormat="1" customHeight="1" spans="1:11">
      <c r="A27" s="21">
        <v>24</v>
      </c>
      <c r="B27" s="114" t="s">
        <v>532</v>
      </c>
      <c r="C27" s="113" t="s">
        <v>533</v>
      </c>
      <c r="D27" s="35">
        <v>78</v>
      </c>
      <c r="E27" s="35">
        <v>73.4</v>
      </c>
      <c r="F27" s="35">
        <v>76.62</v>
      </c>
      <c r="G27" s="36">
        <v>335</v>
      </c>
      <c r="H27" s="20">
        <v>69.886</v>
      </c>
      <c r="I27" s="113" t="s">
        <v>475</v>
      </c>
      <c r="J27" s="113"/>
      <c r="K27" s="113"/>
    </row>
    <row r="28" s="42" customFormat="1" customHeight="1" spans="1:11">
      <c r="A28" s="21">
        <v>25</v>
      </c>
      <c r="B28" s="114" t="s">
        <v>534</v>
      </c>
      <c r="C28" s="113" t="s">
        <v>535</v>
      </c>
      <c r="D28" s="35">
        <v>82.6</v>
      </c>
      <c r="E28" s="35">
        <v>81</v>
      </c>
      <c r="F28" s="35">
        <v>82.12</v>
      </c>
      <c r="G28" s="36">
        <v>323</v>
      </c>
      <c r="H28" s="20">
        <v>69.856</v>
      </c>
      <c r="I28" s="113" t="s">
        <v>475</v>
      </c>
      <c r="J28" s="113"/>
      <c r="K28" s="113"/>
    </row>
    <row r="29" customHeight="1" spans="1:11">
      <c r="A29" s="21">
        <v>26</v>
      </c>
      <c r="B29" s="22" t="s">
        <v>536</v>
      </c>
      <c r="C29" s="113" t="s">
        <v>537</v>
      </c>
      <c r="D29" s="35">
        <v>75.4</v>
      </c>
      <c r="E29" s="35">
        <v>74.6</v>
      </c>
      <c r="F29" s="35">
        <v>75.16</v>
      </c>
      <c r="G29" s="36">
        <v>327</v>
      </c>
      <c r="H29" s="20">
        <v>68.328</v>
      </c>
      <c r="I29" s="113" t="s">
        <v>475</v>
      </c>
      <c r="J29" s="113"/>
      <c r="K29" s="113"/>
    </row>
    <row r="30" s="25" customFormat="1" ht="15" spans="1:11">
      <c r="A30" s="104" t="s">
        <v>393</v>
      </c>
      <c r="B30" s="103"/>
      <c r="C30" s="104"/>
      <c r="D30" s="104"/>
      <c r="E30" s="104"/>
      <c r="F30" s="104"/>
      <c r="G30" s="103"/>
      <c r="H30" s="104"/>
      <c r="I30" s="104"/>
      <c r="J30" s="104"/>
      <c r="K30" s="104"/>
    </row>
  </sheetData>
  <mergeCells count="2">
    <mergeCell ref="A1:K1"/>
    <mergeCell ref="A2:F2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4" sqref="N4"/>
    </sheetView>
  </sheetViews>
  <sheetFormatPr defaultColWidth="9" defaultRowHeight="15"/>
  <cols>
    <col min="1" max="1" width="6" style="25" customWidth="1"/>
    <col min="2" max="2" width="16.5" style="42" customWidth="1"/>
    <col min="3" max="3" width="8" style="25" customWidth="1"/>
    <col min="4" max="5" width="9.375" style="91"/>
    <col min="6" max="6" width="8.66666666666667" style="91" customWidth="1"/>
    <col min="7" max="7" width="8.66666666666667" style="108" customWidth="1"/>
    <col min="8" max="8" width="8.66666666666667" style="109" customWidth="1"/>
    <col min="9" max="9" width="6.66666666666667" style="25" customWidth="1"/>
    <col min="10" max="10" width="15.3333333333333" style="25" customWidth="1"/>
    <col min="11" max="11" width="11.1666666666667" style="25" customWidth="1"/>
    <col min="12" max="16384" width="9" style="25"/>
  </cols>
  <sheetData>
    <row r="1" s="23" customFormat="1" ht="26" customHeight="1" spans="1:11">
      <c r="A1" s="26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3" customFormat="1" ht="27" customHeight="1" spans="1:8">
      <c r="A2" s="110" t="s">
        <v>538</v>
      </c>
      <c r="B2" s="111"/>
      <c r="C2" s="111"/>
      <c r="D2" s="111"/>
      <c r="E2" s="111"/>
      <c r="F2" s="111"/>
      <c r="G2" s="27"/>
      <c r="H2" s="37"/>
    </row>
    <row r="3" s="23" customFormat="1" ht="40.5" customHeight="1" spans="1:11">
      <c r="A3" s="93" t="s">
        <v>2</v>
      </c>
      <c r="B3" s="93" t="s">
        <v>3</v>
      </c>
      <c r="C3" s="94" t="s">
        <v>4</v>
      </c>
      <c r="D3" s="95" t="s">
        <v>5</v>
      </c>
      <c r="E3" s="95" t="s">
        <v>6</v>
      </c>
      <c r="F3" s="95" t="s">
        <v>7</v>
      </c>
      <c r="G3" s="96" t="s">
        <v>8</v>
      </c>
      <c r="H3" s="112" t="s">
        <v>9</v>
      </c>
      <c r="I3" s="112" t="s">
        <v>10</v>
      </c>
      <c r="J3" s="105" t="s">
        <v>11</v>
      </c>
      <c r="K3" s="105" t="s">
        <v>12</v>
      </c>
    </row>
    <row r="4" s="23" customFormat="1" ht="19.5" customHeight="1" spans="1:11">
      <c r="A4" s="14">
        <v>1</v>
      </c>
      <c r="B4" s="97" t="s">
        <v>539</v>
      </c>
      <c r="C4" s="98" t="s">
        <v>540</v>
      </c>
      <c r="D4" s="40">
        <v>83.71429</v>
      </c>
      <c r="E4" s="40">
        <v>82.85714</v>
      </c>
      <c r="F4" s="40">
        <f t="shared" ref="F4:F11" si="0">(D4*0.7+E4*0.3)</f>
        <v>83.457145</v>
      </c>
      <c r="G4" s="97">
        <v>339</v>
      </c>
      <c r="H4" s="20">
        <f t="shared" ref="H4:H11" si="1">(G4/5)*0.7+F4*0.3</f>
        <v>72.4971435</v>
      </c>
      <c r="I4" s="106" t="s">
        <v>15</v>
      </c>
      <c r="J4" s="106" t="s">
        <v>16</v>
      </c>
      <c r="K4" s="107" t="s">
        <v>17</v>
      </c>
    </row>
    <row r="5" s="23" customFormat="1" ht="19.5" customHeight="1" spans="1:11">
      <c r="A5" s="14">
        <v>2</v>
      </c>
      <c r="B5" s="97" t="s">
        <v>541</v>
      </c>
      <c r="C5" s="98" t="s">
        <v>542</v>
      </c>
      <c r="D5" s="40">
        <v>86.85714</v>
      </c>
      <c r="E5" s="40">
        <v>85.71429</v>
      </c>
      <c r="F5" s="40">
        <f t="shared" si="0"/>
        <v>86.514285</v>
      </c>
      <c r="G5" s="97">
        <v>315</v>
      </c>
      <c r="H5" s="20">
        <f t="shared" si="1"/>
        <v>70.0542855</v>
      </c>
      <c r="I5" s="106" t="s">
        <v>15</v>
      </c>
      <c r="J5" s="106" t="s">
        <v>16</v>
      </c>
      <c r="K5" s="107" t="s">
        <v>17</v>
      </c>
    </row>
    <row r="6" s="23" customFormat="1" ht="19.5" customHeight="1" spans="1:11">
      <c r="A6" s="14">
        <v>3</v>
      </c>
      <c r="B6" s="97" t="s">
        <v>543</v>
      </c>
      <c r="C6" s="98" t="s">
        <v>544</v>
      </c>
      <c r="D6" s="40">
        <v>85.85714</v>
      </c>
      <c r="E6" s="40">
        <v>84.57143</v>
      </c>
      <c r="F6" s="40">
        <f t="shared" si="0"/>
        <v>85.471427</v>
      </c>
      <c r="G6" s="97">
        <v>310</v>
      </c>
      <c r="H6" s="20">
        <f t="shared" si="1"/>
        <v>69.0414281</v>
      </c>
      <c r="I6" s="106" t="s">
        <v>15</v>
      </c>
      <c r="J6" s="106" t="s">
        <v>16</v>
      </c>
      <c r="K6" s="107" t="s">
        <v>17</v>
      </c>
    </row>
    <row r="7" s="23" customFormat="1" ht="19.5" customHeight="1" spans="1:11">
      <c r="A7" s="14">
        <v>4</v>
      </c>
      <c r="B7" s="97" t="s">
        <v>545</v>
      </c>
      <c r="C7" s="98" t="s">
        <v>546</v>
      </c>
      <c r="D7" s="40">
        <v>83.57143</v>
      </c>
      <c r="E7" s="40">
        <v>85.57143</v>
      </c>
      <c r="F7" s="40">
        <f t="shared" si="0"/>
        <v>84.17143</v>
      </c>
      <c r="G7" s="97">
        <v>305</v>
      </c>
      <c r="H7" s="20">
        <f t="shared" si="1"/>
        <v>67.951429</v>
      </c>
      <c r="I7" s="106" t="s">
        <v>15</v>
      </c>
      <c r="J7" s="106" t="s">
        <v>16</v>
      </c>
      <c r="K7" s="107" t="s">
        <v>17</v>
      </c>
    </row>
    <row r="8" s="23" customFormat="1" ht="19.5" customHeight="1" spans="1:11">
      <c r="A8" s="14">
        <v>5</v>
      </c>
      <c r="B8" s="97" t="s">
        <v>547</v>
      </c>
      <c r="C8" s="98" t="s">
        <v>548</v>
      </c>
      <c r="D8" s="40">
        <v>83.85714</v>
      </c>
      <c r="E8" s="40">
        <v>84.14286</v>
      </c>
      <c r="F8" s="40">
        <f t="shared" si="0"/>
        <v>83.942856</v>
      </c>
      <c r="G8" s="97">
        <v>305</v>
      </c>
      <c r="H8" s="20">
        <f t="shared" si="1"/>
        <v>67.8828568</v>
      </c>
      <c r="I8" s="106" t="s">
        <v>15</v>
      </c>
      <c r="J8" s="106" t="s">
        <v>16</v>
      </c>
      <c r="K8" s="107" t="s">
        <v>17</v>
      </c>
    </row>
    <row r="9" s="23" customFormat="1" ht="19.5" customHeight="1" spans="1:11">
      <c r="A9" s="14">
        <v>6</v>
      </c>
      <c r="B9" s="97" t="s">
        <v>549</v>
      </c>
      <c r="C9" s="98" t="s">
        <v>550</v>
      </c>
      <c r="D9" s="40">
        <v>83.57143</v>
      </c>
      <c r="E9" s="40">
        <v>82.28571</v>
      </c>
      <c r="F9" s="40">
        <f t="shared" si="0"/>
        <v>83.185714</v>
      </c>
      <c r="G9" s="97">
        <v>305</v>
      </c>
      <c r="H9" s="20">
        <f t="shared" si="1"/>
        <v>67.6557142</v>
      </c>
      <c r="I9" s="106" t="s">
        <v>15</v>
      </c>
      <c r="J9" s="106" t="s">
        <v>16</v>
      </c>
      <c r="K9" s="107" t="s">
        <v>17</v>
      </c>
    </row>
    <row r="10" s="23" customFormat="1" ht="19.5" customHeight="1" spans="1:11">
      <c r="A10" s="14">
        <v>7</v>
      </c>
      <c r="B10" s="97" t="s">
        <v>551</v>
      </c>
      <c r="C10" s="98" t="s">
        <v>552</v>
      </c>
      <c r="D10" s="40">
        <v>82.28571</v>
      </c>
      <c r="E10" s="40">
        <v>82.28571</v>
      </c>
      <c r="F10" s="40">
        <f t="shared" si="0"/>
        <v>82.28571</v>
      </c>
      <c r="G10" s="97">
        <v>304</v>
      </c>
      <c r="H10" s="20">
        <f t="shared" si="1"/>
        <v>67.245713</v>
      </c>
      <c r="I10" s="106" t="s">
        <v>15</v>
      </c>
      <c r="J10" s="106" t="s">
        <v>16</v>
      </c>
      <c r="K10" s="107" t="s">
        <v>17</v>
      </c>
    </row>
    <row r="11" s="23" customFormat="1" ht="19.5" customHeight="1" spans="1:11">
      <c r="A11" s="14">
        <v>8</v>
      </c>
      <c r="B11" s="97" t="s">
        <v>553</v>
      </c>
      <c r="C11" s="98" t="s">
        <v>554</v>
      </c>
      <c r="D11" s="40">
        <v>83.28571</v>
      </c>
      <c r="E11" s="40">
        <v>82.85714</v>
      </c>
      <c r="F11" s="40">
        <f t="shared" si="0"/>
        <v>83.157139</v>
      </c>
      <c r="G11" s="97">
        <v>302</v>
      </c>
      <c r="H11" s="20">
        <f t="shared" si="1"/>
        <v>67.2271417</v>
      </c>
      <c r="I11" s="106" t="s">
        <v>15</v>
      </c>
      <c r="J11" s="106" t="s">
        <v>16</v>
      </c>
      <c r="K11" s="107" t="s">
        <v>17</v>
      </c>
    </row>
    <row r="12" s="23" customFormat="1" ht="19.5" customHeight="1" spans="1:11">
      <c r="A12" s="14"/>
      <c r="B12" s="97"/>
      <c r="C12" s="14"/>
      <c r="D12" s="14"/>
      <c r="E12" s="14"/>
      <c r="F12" s="14"/>
      <c r="G12" s="97"/>
      <c r="H12" s="20"/>
      <c r="I12" s="16"/>
      <c r="J12" s="16"/>
      <c r="K12" s="16"/>
    </row>
    <row r="13" ht="19.5" customHeight="1" spans="1:1">
      <c r="A13" s="102" t="s">
        <v>132</v>
      </c>
    </row>
    <row r="14" ht="19.5" customHeight="1"/>
    <row r="15" ht="19.5" customHeight="1"/>
  </sheetData>
  <mergeCells count="1">
    <mergeCell ref="A1:K1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O5" sqref="O5"/>
    </sheetView>
  </sheetViews>
  <sheetFormatPr defaultColWidth="9" defaultRowHeight="22" customHeight="1"/>
  <cols>
    <col min="1" max="1" width="5.16666666666667" style="25" customWidth="1"/>
    <col min="2" max="2" width="18.1666666666667" style="42" customWidth="1"/>
    <col min="3" max="3" width="8.16666666666667" style="25" customWidth="1"/>
    <col min="4" max="4" width="8.33333333333333" style="91" customWidth="1"/>
    <col min="5" max="5" width="8.66666666666667" style="91" customWidth="1"/>
    <col min="6" max="6" width="8.33333333333333" style="91" customWidth="1"/>
    <col min="7" max="7" width="8.33333333333333" style="92" customWidth="1"/>
    <col min="8" max="8" width="7.83333333333333" style="91" customWidth="1"/>
    <col min="9" max="9" width="7" style="25" customWidth="1"/>
    <col min="10" max="10" width="11.5" style="25" customWidth="1"/>
    <col min="11" max="11" width="10.8333333333333" style="25" customWidth="1"/>
    <col min="12" max="16384" width="9" style="25"/>
  </cols>
  <sheetData>
    <row r="1" s="23" customFormat="1" customHeight="1" spans="1:11">
      <c r="A1" s="26" t="s">
        <v>133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3" customFormat="1" customHeight="1" spans="1:8">
      <c r="A2" s="6" t="s">
        <v>555</v>
      </c>
      <c r="B2" s="7"/>
      <c r="C2" s="7"/>
      <c r="D2" s="7"/>
      <c r="E2" s="7"/>
      <c r="F2" s="7"/>
      <c r="G2" s="27"/>
      <c r="H2" s="41"/>
    </row>
    <row r="3" s="23" customFormat="1" ht="44" customHeight="1" spans="1:11">
      <c r="A3" s="93" t="s">
        <v>2</v>
      </c>
      <c r="B3" s="93" t="s">
        <v>3</v>
      </c>
      <c r="C3" s="94" t="s">
        <v>4</v>
      </c>
      <c r="D3" s="95" t="s">
        <v>5</v>
      </c>
      <c r="E3" s="95" t="s">
        <v>6</v>
      </c>
      <c r="F3" s="95" t="s">
        <v>7</v>
      </c>
      <c r="G3" s="96" t="s">
        <v>8</v>
      </c>
      <c r="H3" s="95" t="s">
        <v>9</v>
      </c>
      <c r="I3" s="95" t="s">
        <v>10</v>
      </c>
      <c r="J3" s="105" t="s">
        <v>11</v>
      </c>
      <c r="K3" s="105" t="s">
        <v>12</v>
      </c>
    </row>
    <row r="4" s="23" customFormat="1" customHeight="1" spans="1:11">
      <c r="A4" s="28">
        <v>1</v>
      </c>
      <c r="B4" s="97" t="s">
        <v>556</v>
      </c>
      <c r="C4" s="98" t="s">
        <v>557</v>
      </c>
      <c r="D4" s="40">
        <v>82.42857</v>
      </c>
      <c r="E4" s="40">
        <v>81</v>
      </c>
      <c r="F4" s="40">
        <f t="shared" ref="F4:F12" si="0">(D4*0.7+E4*0.3)</f>
        <v>81.999999</v>
      </c>
      <c r="G4" s="99">
        <v>333</v>
      </c>
      <c r="H4" s="100">
        <f t="shared" ref="H4:H12" si="1">(G4/5)*0.7+F4*0.3</f>
        <v>71.2199997</v>
      </c>
      <c r="I4" s="106" t="s">
        <v>15</v>
      </c>
      <c r="J4" s="106" t="s">
        <v>137</v>
      </c>
      <c r="K4" s="107" t="s">
        <v>17</v>
      </c>
    </row>
    <row r="5" s="23" customFormat="1" customHeight="1" spans="1:11">
      <c r="A5" s="28">
        <v>2</v>
      </c>
      <c r="B5" s="97" t="s">
        <v>558</v>
      </c>
      <c r="C5" s="98" t="s">
        <v>559</v>
      </c>
      <c r="D5" s="40">
        <v>84.71429</v>
      </c>
      <c r="E5" s="40">
        <v>84.14286</v>
      </c>
      <c r="F5" s="40">
        <f t="shared" si="0"/>
        <v>84.542861</v>
      </c>
      <c r="G5" s="99">
        <v>328</v>
      </c>
      <c r="H5" s="100">
        <f t="shared" si="1"/>
        <v>71.2828583</v>
      </c>
      <c r="I5" s="106" t="s">
        <v>15</v>
      </c>
      <c r="J5" s="106" t="s">
        <v>137</v>
      </c>
      <c r="K5" s="107" t="s">
        <v>17</v>
      </c>
    </row>
    <row r="6" s="23" customFormat="1" customHeight="1" spans="1:11">
      <c r="A6" s="28">
        <v>3</v>
      </c>
      <c r="B6" s="97" t="s">
        <v>560</v>
      </c>
      <c r="C6" s="98" t="s">
        <v>561</v>
      </c>
      <c r="D6" s="40">
        <v>84.71429</v>
      </c>
      <c r="E6" s="40">
        <v>85</v>
      </c>
      <c r="F6" s="40">
        <f t="shared" si="0"/>
        <v>84.800003</v>
      </c>
      <c r="G6" s="99">
        <v>317</v>
      </c>
      <c r="H6" s="100">
        <f t="shared" si="1"/>
        <v>69.8200009</v>
      </c>
      <c r="I6" s="106" t="s">
        <v>15</v>
      </c>
      <c r="J6" s="106" t="s">
        <v>137</v>
      </c>
      <c r="K6" s="107" t="s">
        <v>17</v>
      </c>
    </row>
    <row r="7" s="23" customFormat="1" customHeight="1" spans="1:11">
      <c r="A7" s="28">
        <v>4</v>
      </c>
      <c r="B7" s="97" t="s">
        <v>562</v>
      </c>
      <c r="C7" s="98" t="s">
        <v>563</v>
      </c>
      <c r="D7" s="40">
        <v>82.28571</v>
      </c>
      <c r="E7" s="40">
        <v>83</v>
      </c>
      <c r="F7" s="40">
        <f t="shared" si="0"/>
        <v>82.499997</v>
      </c>
      <c r="G7" s="99">
        <v>316</v>
      </c>
      <c r="H7" s="100">
        <f t="shared" si="1"/>
        <v>68.9899991</v>
      </c>
      <c r="I7" s="106" t="s">
        <v>15</v>
      </c>
      <c r="J7" s="106" t="s">
        <v>137</v>
      </c>
      <c r="K7" s="107" t="s">
        <v>17</v>
      </c>
    </row>
    <row r="8" s="23" customFormat="1" customHeight="1" spans="1:11">
      <c r="A8" s="28">
        <v>5</v>
      </c>
      <c r="B8" s="97" t="s">
        <v>564</v>
      </c>
      <c r="C8" s="98" t="s">
        <v>565</v>
      </c>
      <c r="D8" s="40">
        <v>83.14286</v>
      </c>
      <c r="E8" s="40">
        <v>82.71429</v>
      </c>
      <c r="F8" s="40">
        <f t="shared" si="0"/>
        <v>83.014289</v>
      </c>
      <c r="G8" s="99">
        <v>315</v>
      </c>
      <c r="H8" s="100">
        <f t="shared" si="1"/>
        <v>69.0042867</v>
      </c>
      <c r="I8" s="106" t="s">
        <v>15</v>
      </c>
      <c r="J8" s="106" t="s">
        <v>137</v>
      </c>
      <c r="K8" s="107" t="s">
        <v>17</v>
      </c>
    </row>
    <row r="9" s="23" customFormat="1" customHeight="1" spans="1:11">
      <c r="A9" s="28">
        <v>6</v>
      </c>
      <c r="B9" s="97" t="s">
        <v>566</v>
      </c>
      <c r="C9" s="98" t="s">
        <v>567</v>
      </c>
      <c r="D9" s="40">
        <v>83.71429</v>
      </c>
      <c r="E9" s="40">
        <v>83.28571</v>
      </c>
      <c r="F9" s="40">
        <f t="shared" si="0"/>
        <v>83.585716</v>
      </c>
      <c r="G9" s="99">
        <v>315</v>
      </c>
      <c r="H9" s="100">
        <f t="shared" si="1"/>
        <v>69.1757148</v>
      </c>
      <c r="I9" s="106" t="s">
        <v>15</v>
      </c>
      <c r="J9" s="106" t="s">
        <v>137</v>
      </c>
      <c r="K9" s="107" t="s">
        <v>17</v>
      </c>
    </row>
    <row r="10" s="23" customFormat="1" customHeight="1" spans="1:11">
      <c r="A10" s="28">
        <v>7</v>
      </c>
      <c r="B10" s="97" t="s">
        <v>568</v>
      </c>
      <c r="C10" s="98" t="s">
        <v>569</v>
      </c>
      <c r="D10" s="40">
        <v>81.42857</v>
      </c>
      <c r="E10" s="40">
        <v>82.42857</v>
      </c>
      <c r="F10" s="40">
        <f t="shared" si="0"/>
        <v>81.72857</v>
      </c>
      <c r="G10" s="99">
        <v>314</v>
      </c>
      <c r="H10" s="100">
        <f t="shared" si="1"/>
        <v>68.478571</v>
      </c>
      <c r="I10" s="106" t="s">
        <v>15</v>
      </c>
      <c r="J10" s="106" t="s">
        <v>137</v>
      </c>
      <c r="K10" s="107" t="s">
        <v>17</v>
      </c>
    </row>
    <row r="11" s="23" customFormat="1" customHeight="1" spans="1:11">
      <c r="A11" s="28">
        <v>8</v>
      </c>
      <c r="B11" s="97" t="s">
        <v>570</v>
      </c>
      <c r="C11" s="98" t="s">
        <v>571</v>
      </c>
      <c r="D11" s="40">
        <v>71.14286</v>
      </c>
      <c r="E11" s="40">
        <v>71.28571</v>
      </c>
      <c r="F11" s="40">
        <f t="shared" si="0"/>
        <v>71.185715</v>
      </c>
      <c r="G11" s="99">
        <v>320</v>
      </c>
      <c r="H11" s="100">
        <f t="shared" si="1"/>
        <v>66.1557145</v>
      </c>
      <c r="I11" s="106" t="s">
        <v>116</v>
      </c>
      <c r="J11" s="16"/>
      <c r="K11" s="107" t="s">
        <v>17</v>
      </c>
    </row>
    <row r="12" s="23" customFormat="1" customHeight="1" spans="1:11">
      <c r="A12" s="28">
        <v>9</v>
      </c>
      <c r="B12" s="97" t="s">
        <v>572</v>
      </c>
      <c r="C12" s="98" t="s">
        <v>573</v>
      </c>
      <c r="D12" s="40">
        <v>72</v>
      </c>
      <c r="E12" s="40">
        <v>71.14286</v>
      </c>
      <c r="F12" s="40">
        <f t="shared" si="0"/>
        <v>71.742858</v>
      </c>
      <c r="G12" s="99">
        <v>314</v>
      </c>
      <c r="H12" s="100">
        <f t="shared" si="1"/>
        <v>65.4828574</v>
      </c>
      <c r="I12" s="106" t="s">
        <v>116</v>
      </c>
      <c r="J12" s="16"/>
      <c r="K12" s="107" t="s">
        <v>17</v>
      </c>
    </row>
    <row r="13" s="23" customFormat="1" customHeight="1" spans="1:11">
      <c r="A13" s="21"/>
      <c r="B13" s="22"/>
      <c r="C13" s="16"/>
      <c r="D13" s="101"/>
      <c r="E13" s="101"/>
      <c r="F13" s="17"/>
      <c r="G13" s="19"/>
      <c r="H13" s="20"/>
      <c r="I13" s="16"/>
      <c r="J13" s="16"/>
      <c r="K13" s="16"/>
    </row>
    <row r="14" customHeight="1" spans="1:11">
      <c r="A14" s="102" t="s">
        <v>132</v>
      </c>
      <c r="B14" s="103"/>
      <c r="C14" s="104"/>
      <c r="D14" s="104"/>
      <c r="E14" s="104"/>
      <c r="F14" s="104"/>
      <c r="G14" s="103"/>
      <c r="H14" s="104"/>
      <c r="I14" s="104"/>
      <c r="J14" s="104"/>
      <c r="K14" s="104"/>
    </row>
  </sheetData>
  <mergeCells count="2">
    <mergeCell ref="A1:K1"/>
    <mergeCell ref="A2:F2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N5" sqref="N5"/>
    </sheetView>
  </sheetViews>
  <sheetFormatPr defaultColWidth="9" defaultRowHeight="15"/>
  <cols>
    <col min="1" max="1" width="6" style="74" customWidth="1"/>
    <col min="2" max="2" width="16.5" style="74" customWidth="1"/>
    <col min="3" max="3" width="8" style="74" customWidth="1"/>
    <col min="4" max="5" width="8.75833333333333" style="75"/>
    <col min="6" max="6" width="8.75833333333333" style="75" customWidth="1"/>
    <col min="7" max="7" width="8.63333333333333" style="76" customWidth="1"/>
    <col min="8" max="8" width="8.63333333333333" style="77" customWidth="1"/>
    <col min="9" max="9" width="6.75833333333333" style="74" customWidth="1"/>
    <col min="10" max="10" width="18.1833333333333" style="74" customWidth="1"/>
    <col min="11" max="11" width="11.2583333333333" style="74" customWidth="1"/>
    <col min="12" max="16384" width="9" style="74"/>
  </cols>
  <sheetData>
    <row r="1" s="49" customFormat="1" ht="26" customHeight="1" spans="1:1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="49" customFormat="1" ht="27" customHeight="1" spans="1:8">
      <c r="A2" s="55" t="s">
        <v>574</v>
      </c>
      <c r="B2" s="56"/>
      <c r="C2" s="56"/>
      <c r="D2" s="56"/>
      <c r="E2" s="56"/>
      <c r="F2" s="56"/>
      <c r="G2" s="57"/>
      <c r="H2" s="78"/>
    </row>
    <row r="3" s="49" customFormat="1" ht="40.5" customHeight="1" spans="1:11">
      <c r="A3" s="63" t="s">
        <v>326</v>
      </c>
      <c r="B3" s="63" t="s">
        <v>327</v>
      </c>
      <c r="C3" s="79" t="s">
        <v>328</v>
      </c>
      <c r="D3" s="80" t="s">
        <v>329</v>
      </c>
      <c r="E3" s="80" t="s">
        <v>330</v>
      </c>
      <c r="F3" s="80" t="s">
        <v>331</v>
      </c>
      <c r="G3" s="81" t="s">
        <v>332</v>
      </c>
      <c r="H3" s="82" t="s">
        <v>333</v>
      </c>
      <c r="I3" s="82" t="s">
        <v>334</v>
      </c>
      <c r="J3" s="88" t="s">
        <v>575</v>
      </c>
      <c r="K3" s="89" t="s">
        <v>576</v>
      </c>
    </row>
    <row r="4" ht="19.5" customHeight="1" spans="1:11">
      <c r="A4" s="71">
        <v>1</v>
      </c>
      <c r="B4" s="43" t="s">
        <v>577</v>
      </c>
      <c r="C4" s="43" t="s">
        <v>578</v>
      </c>
      <c r="D4" s="83">
        <v>79.1666666666667</v>
      </c>
      <c r="E4" s="65">
        <v>86.3333333333333</v>
      </c>
      <c r="F4" s="65">
        <v>81.3166666666667</v>
      </c>
      <c r="G4" s="46">
        <v>379</v>
      </c>
      <c r="H4" s="66">
        <v>77.455</v>
      </c>
      <c r="I4" s="71" t="s">
        <v>397</v>
      </c>
      <c r="J4" s="90" t="s">
        <v>579</v>
      </c>
      <c r="K4" s="71" t="s">
        <v>399</v>
      </c>
    </row>
    <row r="5" ht="19.5" customHeight="1" spans="1:11">
      <c r="A5" s="71">
        <v>2</v>
      </c>
      <c r="B5" s="43" t="s">
        <v>580</v>
      </c>
      <c r="C5" s="43" t="s">
        <v>581</v>
      </c>
      <c r="D5" s="83">
        <v>82.6666666666667</v>
      </c>
      <c r="E5" s="65">
        <v>80</v>
      </c>
      <c r="F5" s="65">
        <v>81.8666666666667</v>
      </c>
      <c r="G5" s="46">
        <v>376</v>
      </c>
      <c r="H5" s="66">
        <v>77.2</v>
      </c>
      <c r="I5" s="71" t="s">
        <v>397</v>
      </c>
      <c r="J5" s="90" t="s">
        <v>579</v>
      </c>
      <c r="K5" s="71" t="s">
        <v>399</v>
      </c>
    </row>
    <row r="6" ht="19.5" customHeight="1" spans="1:11">
      <c r="A6" s="71">
        <v>3</v>
      </c>
      <c r="B6" s="43" t="s">
        <v>582</v>
      </c>
      <c r="C6" s="43" t="s">
        <v>583</v>
      </c>
      <c r="D6" s="83">
        <v>86</v>
      </c>
      <c r="E6" s="65">
        <v>91.3333333333333</v>
      </c>
      <c r="F6" s="65">
        <v>87.6</v>
      </c>
      <c r="G6" s="46">
        <v>376</v>
      </c>
      <c r="H6" s="66">
        <v>78.92</v>
      </c>
      <c r="I6" s="71" t="s">
        <v>397</v>
      </c>
      <c r="J6" s="90" t="s">
        <v>579</v>
      </c>
      <c r="K6" s="71" t="s">
        <v>399</v>
      </c>
    </row>
    <row r="7" ht="19.5" customHeight="1" spans="1:11">
      <c r="A7" s="71">
        <v>4</v>
      </c>
      <c r="B7" s="43" t="s">
        <v>584</v>
      </c>
      <c r="C7" s="43" t="s">
        <v>585</v>
      </c>
      <c r="D7" s="83">
        <v>83.6666666666667</v>
      </c>
      <c r="E7" s="65">
        <v>83</v>
      </c>
      <c r="F7" s="65">
        <v>83.4666666666667</v>
      </c>
      <c r="G7" s="46">
        <v>375</v>
      </c>
      <c r="H7" s="66">
        <v>77.54</v>
      </c>
      <c r="I7" s="71" t="s">
        <v>397</v>
      </c>
      <c r="J7" s="90" t="s">
        <v>579</v>
      </c>
      <c r="K7" s="71" t="s">
        <v>399</v>
      </c>
    </row>
    <row r="8" ht="19.5" customHeight="1" spans="1:11">
      <c r="A8" s="71">
        <v>5</v>
      </c>
      <c r="B8" s="43" t="s">
        <v>586</v>
      </c>
      <c r="C8" s="43" t="s">
        <v>587</v>
      </c>
      <c r="D8" s="83">
        <v>83.5</v>
      </c>
      <c r="E8" s="65">
        <v>78.3333333333333</v>
      </c>
      <c r="F8" s="65">
        <v>81.95</v>
      </c>
      <c r="G8" s="46">
        <v>370</v>
      </c>
      <c r="H8" s="66">
        <v>76.385</v>
      </c>
      <c r="I8" s="71" t="s">
        <v>397</v>
      </c>
      <c r="J8" s="90" t="s">
        <v>579</v>
      </c>
      <c r="K8" s="71" t="s">
        <v>399</v>
      </c>
    </row>
    <row r="9" ht="19.5" customHeight="1" spans="1:11">
      <c r="A9" s="71">
        <v>6</v>
      </c>
      <c r="B9" s="43" t="s">
        <v>588</v>
      </c>
      <c r="C9" s="43" t="s">
        <v>589</v>
      </c>
      <c r="D9" s="83">
        <v>83.8333333333333</v>
      </c>
      <c r="E9" s="65">
        <v>84.6666666666667</v>
      </c>
      <c r="F9" s="65">
        <v>84.0833333333333</v>
      </c>
      <c r="G9" s="46">
        <v>354</v>
      </c>
      <c r="H9" s="66">
        <v>74.785</v>
      </c>
      <c r="I9" s="71" t="s">
        <v>397</v>
      </c>
      <c r="J9" s="90" t="s">
        <v>579</v>
      </c>
      <c r="K9" s="71" t="s">
        <v>399</v>
      </c>
    </row>
    <row r="10" ht="19.5" customHeight="1" spans="1:11">
      <c r="A10" s="71">
        <v>7</v>
      </c>
      <c r="B10" s="43" t="s">
        <v>590</v>
      </c>
      <c r="C10" s="43" t="s">
        <v>591</v>
      </c>
      <c r="D10" s="83">
        <v>83.8333333333333</v>
      </c>
      <c r="E10" s="65">
        <v>77.5</v>
      </c>
      <c r="F10" s="65">
        <v>81.9333333333333</v>
      </c>
      <c r="G10" s="46">
        <v>351</v>
      </c>
      <c r="H10" s="66">
        <v>73.72</v>
      </c>
      <c r="I10" s="71" t="s">
        <v>397</v>
      </c>
      <c r="J10" s="90" t="s">
        <v>579</v>
      </c>
      <c r="K10" s="71" t="s">
        <v>399</v>
      </c>
    </row>
    <row r="11" ht="19.5" customHeight="1" spans="1:11">
      <c r="A11" s="71">
        <v>8</v>
      </c>
      <c r="B11" s="43" t="s">
        <v>592</v>
      </c>
      <c r="C11" s="43" t="s">
        <v>593</v>
      </c>
      <c r="D11" s="83">
        <v>84</v>
      </c>
      <c r="E11" s="65">
        <v>85.8333333333333</v>
      </c>
      <c r="F11" s="65">
        <v>84.55</v>
      </c>
      <c r="G11" s="46">
        <v>350</v>
      </c>
      <c r="H11" s="66">
        <v>74.365</v>
      </c>
      <c r="I11" s="71" t="s">
        <v>397</v>
      </c>
      <c r="J11" s="90" t="s">
        <v>579</v>
      </c>
      <c r="K11" s="71" t="s">
        <v>399</v>
      </c>
    </row>
    <row r="12" ht="19.5" customHeight="1" spans="1:11">
      <c r="A12" s="71">
        <v>9</v>
      </c>
      <c r="B12" s="43" t="s">
        <v>594</v>
      </c>
      <c r="C12" s="43" t="s">
        <v>595</v>
      </c>
      <c r="D12" s="83">
        <v>82.5</v>
      </c>
      <c r="E12" s="65">
        <v>80</v>
      </c>
      <c r="F12" s="65">
        <v>81.75</v>
      </c>
      <c r="G12" s="46">
        <v>346</v>
      </c>
      <c r="H12" s="66">
        <v>72.965</v>
      </c>
      <c r="I12" s="71" t="s">
        <v>397</v>
      </c>
      <c r="J12" s="90" t="s">
        <v>579</v>
      </c>
      <c r="K12" s="71" t="s">
        <v>399</v>
      </c>
    </row>
    <row r="13" ht="19.5" customHeight="1" spans="1:11">
      <c r="A13" s="71">
        <v>10</v>
      </c>
      <c r="B13" s="43" t="s">
        <v>596</v>
      </c>
      <c r="C13" s="43" t="s">
        <v>597</v>
      </c>
      <c r="D13" s="83">
        <v>78.3333333333333</v>
      </c>
      <c r="E13" s="65">
        <v>82.8333333333333</v>
      </c>
      <c r="F13" s="65">
        <v>79.6833333333333</v>
      </c>
      <c r="G13" s="46">
        <v>335</v>
      </c>
      <c r="H13" s="66">
        <v>70.805</v>
      </c>
      <c r="I13" s="71" t="s">
        <v>397</v>
      </c>
      <c r="J13" s="90" t="s">
        <v>579</v>
      </c>
      <c r="K13" s="71" t="s">
        <v>399</v>
      </c>
    </row>
    <row r="14" ht="19.5" customHeight="1" spans="1:11">
      <c r="A14" s="71">
        <v>11</v>
      </c>
      <c r="B14" s="43" t="s">
        <v>598</v>
      </c>
      <c r="C14" s="43" t="s">
        <v>599</v>
      </c>
      <c r="D14" s="83">
        <v>82.6666666666667</v>
      </c>
      <c r="E14" s="65">
        <v>77.5</v>
      </c>
      <c r="F14" s="65">
        <v>81.1166666666667</v>
      </c>
      <c r="G14" s="46">
        <v>334</v>
      </c>
      <c r="H14" s="66">
        <v>71.095</v>
      </c>
      <c r="I14" s="71" t="s">
        <v>397</v>
      </c>
      <c r="J14" s="90" t="s">
        <v>579</v>
      </c>
      <c r="K14" s="71" t="s">
        <v>399</v>
      </c>
    </row>
    <row r="15" ht="19.5" customHeight="1" spans="1:11">
      <c r="A15" s="71">
        <v>12</v>
      </c>
      <c r="B15" s="43" t="s">
        <v>600</v>
      </c>
      <c r="C15" s="43" t="s">
        <v>601</v>
      </c>
      <c r="D15" s="83">
        <v>85.3333333333333</v>
      </c>
      <c r="E15" s="65">
        <v>85</v>
      </c>
      <c r="F15" s="65">
        <v>85.2333333333333</v>
      </c>
      <c r="G15" s="46">
        <v>329</v>
      </c>
      <c r="H15" s="66">
        <v>71.63</v>
      </c>
      <c r="I15" s="71" t="s">
        <v>397</v>
      </c>
      <c r="J15" s="90" t="s">
        <v>579</v>
      </c>
      <c r="K15" s="71" t="s">
        <v>399</v>
      </c>
    </row>
    <row r="16" ht="19.5" customHeight="1" spans="1:11">
      <c r="A16" s="71">
        <v>13</v>
      </c>
      <c r="B16" s="43" t="s">
        <v>602</v>
      </c>
      <c r="C16" s="43" t="s">
        <v>603</v>
      </c>
      <c r="D16" s="83">
        <v>87.3333333333333</v>
      </c>
      <c r="E16" s="65">
        <v>86</v>
      </c>
      <c r="F16" s="65">
        <v>86.9333333333333</v>
      </c>
      <c r="G16" s="46">
        <v>327</v>
      </c>
      <c r="H16" s="66">
        <v>71.86</v>
      </c>
      <c r="I16" s="71" t="s">
        <v>397</v>
      </c>
      <c r="J16" s="90" t="s">
        <v>579</v>
      </c>
      <c r="K16" s="71" t="s">
        <v>399</v>
      </c>
    </row>
    <row r="17" ht="19.5" customHeight="1" spans="1:11">
      <c r="A17" s="71">
        <v>14</v>
      </c>
      <c r="B17" s="43" t="s">
        <v>604</v>
      </c>
      <c r="C17" s="43" t="s">
        <v>605</v>
      </c>
      <c r="D17" s="83">
        <v>81</v>
      </c>
      <c r="E17" s="65">
        <v>68.3333333333333</v>
      </c>
      <c r="F17" s="65">
        <v>77.2</v>
      </c>
      <c r="G17" s="46">
        <v>322</v>
      </c>
      <c r="H17" s="66">
        <v>68.24</v>
      </c>
      <c r="I17" s="71" t="s">
        <v>397</v>
      </c>
      <c r="J17" s="90" t="s">
        <v>579</v>
      </c>
      <c r="K17" s="71" t="s">
        <v>399</v>
      </c>
    </row>
    <row r="18" ht="19.5" customHeight="1" spans="1:11">
      <c r="A18" s="71">
        <v>15</v>
      </c>
      <c r="B18" s="43" t="s">
        <v>606</v>
      </c>
      <c r="C18" s="43" t="s">
        <v>607</v>
      </c>
      <c r="D18" s="83">
        <v>85.8333333333333</v>
      </c>
      <c r="E18" s="65">
        <v>82.5</v>
      </c>
      <c r="F18" s="65">
        <v>84.8333333333333</v>
      </c>
      <c r="G18" s="46">
        <v>314</v>
      </c>
      <c r="H18" s="66">
        <v>69.41</v>
      </c>
      <c r="I18" s="71" t="s">
        <v>397</v>
      </c>
      <c r="J18" s="90" t="s">
        <v>579</v>
      </c>
      <c r="K18" s="71" t="s">
        <v>399</v>
      </c>
    </row>
    <row r="19" ht="19.5" customHeight="1" spans="1:11">
      <c r="A19" s="71">
        <v>16</v>
      </c>
      <c r="B19" s="43" t="s">
        <v>608</v>
      </c>
      <c r="C19" s="43" t="s">
        <v>609</v>
      </c>
      <c r="D19" s="83">
        <v>81.1666666666667</v>
      </c>
      <c r="E19" s="65">
        <v>79.1666666666667</v>
      </c>
      <c r="F19" s="65">
        <v>80.5666666666667</v>
      </c>
      <c r="G19" s="46">
        <v>312</v>
      </c>
      <c r="H19" s="66">
        <v>67.85</v>
      </c>
      <c r="I19" s="71" t="s">
        <v>397</v>
      </c>
      <c r="J19" s="90" t="s">
        <v>579</v>
      </c>
      <c r="K19" s="71" t="s">
        <v>399</v>
      </c>
    </row>
    <row r="20" ht="19.5" customHeight="1" spans="1:11">
      <c r="A20" s="71">
        <v>17</v>
      </c>
      <c r="B20" s="43" t="s">
        <v>610</v>
      </c>
      <c r="C20" s="43" t="s">
        <v>611</v>
      </c>
      <c r="D20" s="83">
        <v>81.6666666666667</v>
      </c>
      <c r="E20" s="65">
        <v>70.8333333333333</v>
      </c>
      <c r="F20" s="65">
        <v>78.4166666666667</v>
      </c>
      <c r="G20" s="46">
        <v>306</v>
      </c>
      <c r="H20" s="66">
        <v>66.365</v>
      </c>
      <c r="I20" s="71" t="s">
        <v>397</v>
      </c>
      <c r="J20" s="90" t="s">
        <v>579</v>
      </c>
      <c r="K20" s="71" t="s">
        <v>399</v>
      </c>
    </row>
    <row r="21" ht="19.5" customHeight="1" spans="1:11">
      <c r="A21" s="71">
        <v>18</v>
      </c>
      <c r="B21" s="43" t="s">
        <v>612</v>
      </c>
      <c r="C21" s="43" t="s">
        <v>613</v>
      </c>
      <c r="D21" s="83">
        <v>79.8333333333333</v>
      </c>
      <c r="E21" s="65">
        <v>85.8333333333333</v>
      </c>
      <c r="F21" s="65">
        <v>81.6333333333333</v>
      </c>
      <c r="G21" s="46">
        <v>300</v>
      </c>
      <c r="H21" s="66">
        <v>66.49</v>
      </c>
      <c r="I21" s="71" t="s">
        <v>397</v>
      </c>
      <c r="J21" s="90" t="s">
        <v>579</v>
      </c>
      <c r="K21" s="71" t="s">
        <v>399</v>
      </c>
    </row>
    <row r="22" ht="19.5" customHeight="1" spans="1:11">
      <c r="A22" s="71">
        <v>19</v>
      </c>
      <c r="B22" s="43" t="s">
        <v>614</v>
      </c>
      <c r="C22" s="43" t="s">
        <v>615</v>
      </c>
      <c r="D22" s="83">
        <v>85.5</v>
      </c>
      <c r="E22" s="65">
        <v>79.1666666666667</v>
      </c>
      <c r="F22" s="65">
        <v>83.6</v>
      </c>
      <c r="G22" s="46">
        <v>299</v>
      </c>
      <c r="H22" s="66">
        <v>66.94</v>
      </c>
      <c r="I22" s="71" t="s">
        <v>397</v>
      </c>
      <c r="J22" s="90" t="s">
        <v>579</v>
      </c>
      <c r="K22" s="71" t="s">
        <v>399</v>
      </c>
    </row>
    <row r="23" ht="19.5" customHeight="1" spans="1:11">
      <c r="A23" s="71">
        <v>20</v>
      </c>
      <c r="B23" s="43" t="s">
        <v>616</v>
      </c>
      <c r="C23" s="43" t="s">
        <v>617</v>
      </c>
      <c r="D23" s="83">
        <v>80.8333333333333</v>
      </c>
      <c r="E23" s="65">
        <v>74.1666666666667</v>
      </c>
      <c r="F23" s="65">
        <v>78.8333333333333</v>
      </c>
      <c r="G23" s="46">
        <v>296</v>
      </c>
      <c r="H23" s="66">
        <v>65.09</v>
      </c>
      <c r="I23" s="71" t="s">
        <v>397</v>
      </c>
      <c r="J23" s="90" t="s">
        <v>579</v>
      </c>
      <c r="K23" s="71" t="s">
        <v>399</v>
      </c>
    </row>
    <row r="24" ht="19.5" customHeight="1" spans="1:11">
      <c r="A24" s="71">
        <v>21</v>
      </c>
      <c r="B24" s="43" t="s">
        <v>618</v>
      </c>
      <c r="C24" s="43" t="s">
        <v>619</v>
      </c>
      <c r="D24" s="83">
        <v>79.1666666666667</v>
      </c>
      <c r="E24" s="65">
        <v>82.1666666666667</v>
      </c>
      <c r="F24" s="65">
        <v>80.0666666666667</v>
      </c>
      <c r="G24" s="46">
        <v>294</v>
      </c>
      <c r="H24" s="66">
        <v>65.18</v>
      </c>
      <c r="I24" s="71" t="s">
        <v>397</v>
      </c>
      <c r="J24" s="90" t="s">
        <v>579</v>
      </c>
      <c r="K24" s="71" t="s">
        <v>399</v>
      </c>
    </row>
    <row r="25" ht="19.5" customHeight="1" spans="1:11">
      <c r="A25" s="71">
        <v>22</v>
      </c>
      <c r="B25" s="43" t="s">
        <v>620</v>
      </c>
      <c r="C25" s="43" t="s">
        <v>621</v>
      </c>
      <c r="D25" s="83">
        <v>87.8333333333333</v>
      </c>
      <c r="E25" s="65">
        <v>78.3333333333333</v>
      </c>
      <c r="F25" s="65">
        <v>84.9833333333333</v>
      </c>
      <c r="G25" s="46">
        <v>294</v>
      </c>
      <c r="H25" s="66">
        <v>66.655</v>
      </c>
      <c r="I25" s="71" t="s">
        <v>397</v>
      </c>
      <c r="J25" s="90" t="s">
        <v>579</v>
      </c>
      <c r="K25" s="71" t="s">
        <v>399</v>
      </c>
    </row>
    <row r="26" ht="19.5" customHeight="1" spans="1:11">
      <c r="A26" s="71">
        <v>23</v>
      </c>
      <c r="B26" s="43" t="s">
        <v>622</v>
      </c>
      <c r="C26" s="43" t="s">
        <v>623</v>
      </c>
      <c r="D26" s="83">
        <v>85.5</v>
      </c>
      <c r="E26" s="65">
        <v>83.5</v>
      </c>
      <c r="F26" s="65">
        <v>84.9</v>
      </c>
      <c r="G26" s="46">
        <v>292</v>
      </c>
      <c r="H26" s="66">
        <v>66.35</v>
      </c>
      <c r="I26" s="71" t="s">
        <v>397</v>
      </c>
      <c r="J26" s="90" t="s">
        <v>579</v>
      </c>
      <c r="K26" s="71" t="s">
        <v>399</v>
      </c>
    </row>
    <row r="27" ht="19.5" customHeight="1" spans="1:11">
      <c r="A27" s="71">
        <v>24</v>
      </c>
      <c r="B27" s="43" t="s">
        <v>624</v>
      </c>
      <c r="C27" s="43" t="s">
        <v>625</v>
      </c>
      <c r="D27" s="83">
        <v>82.5</v>
      </c>
      <c r="E27" s="65">
        <v>80.8333333333333</v>
      </c>
      <c r="F27" s="65">
        <v>82</v>
      </c>
      <c r="G27" s="46">
        <v>290</v>
      </c>
      <c r="H27" s="66">
        <v>65.2</v>
      </c>
      <c r="I27" s="71" t="s">
        <v>397</v>
      </c>
      <c r="J27" s="90" t="s">
        <v>579</v>
      </c>
      <c r="K27" s="71" t="s">
        <v>399</v>
      </c>
    </row>
    <row r="28" ht="19.5" customHeight="1" spans="1:11">
      <c r="A28" s="71">
        <v>25</v>
      </c>
      <c r="B28" s="43" t="s">
        <v>626</v>
      </c>
      <c r="C28" s="43" t="s">
        <v>627</v>
      </c>
      <c r="D28" s="83">
        <v>59</v>
      </c>
      <c r="E28" s="65">
        <v>58.3333333333333</v>
      </c>
      <c r="F28" s="65">
        <v>58.8</v>
      </c>
      <c r="G28" s="46">
        <v>284</v>
      </c>
      <c r="H28" s="66">
        <v>57.4</v>
      </c>
      <c r="I28" s="71" t="s">
        <v>475</v>
      </c>
      <c r="J28" s="90"/>
      <c r="K28" s="71"/>
    </row>
    <row r="29" ht="19.5" customHeight="1" spans="1:11">
      <c r="A29" s="71"/>
      <c r="B29" s="84"/>
      <c r="C29" s="85"/>
      <c r="D29" s="65"/>
      <c r="E29" s="65"/>
      <c r="F29" s="65"/>
      <c r="G29" s="86"/>
      <c r="H29" s="66"/>
      <c r="I29" s="71"/>
      <c r="J29" s="85"/>
      <c r="K29" s="85"/>
    </row>
    <row r="30" ht="19.5" customHeight="1" spans="1:11">
      <c r="A30" s="85"/>
      <c r="B30" s="84"/>
      <c r="C30" s="85"/>
      <c r="D30" s="65"/>
      <c r="E30" s="65"/>
      <c r="F30" s="65"/>
      <c r="G30" s="86"/>
      <c r="H30" s="66"/>
      <c r="I30" s="71"/>
      <c r="J30" s="85"/>
      <c r="K30" s="85"/>
    </row>
    <row r="31" ht="19.5" customHeight="1" spans="1:11">
      <c r="A31" s="87" t="s">
        <v>628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ht="19.5" customHeight="1"/>
    <row r="33" ht="19.5" customHeight="1"/>
  </sheetData>
  <mergeCells count="3">
    <mergeCell ref="A1:K1"/>
    <mergeCell ref="A2:F2"/>
    <mergeCell ref="A31:K3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化学工艺系-学硕</vt:lpstr>
      <vt:lpstr>化学工艺系-专硕</vt:lpstr>
      <vt:lpstr>化学工程系-学硕</vt:lpstr>
      <vt:lpstr>化学工程系-专硕</vt:lpstr>
      <vt:lpstr>能源与催化系-学硕</vt:lpstr>
      <vt:lpstr>能源与催化系-专硕</vt:lpstr>
      <vt:lpstr>提高采收率-学硕</vt:lpstr>
      <vt:lpstr>提高采收率-专硕</vt:lpstr>
      <vt:lpstr>环境科学与工程-学硕</vt:lpstr>
      <vt:lpstr>环境工程-专硕</vt:lpstr>
      <vt:lpstr>环境工程-非全日制</vt:lpstr>
      <vt:lpstr>工程管理</vt:lpstr>
      <vt:lpstr>退役大学生计划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指尖星尘</cp:lastModifiedBy>
  <dcterms:created xsi:type="dcterms:W3CDTF">2019-03-25T01:37:00Z</dcterms:created>
  <cp:lastPrinted>2019-04-03T08:46:00Z</cp:lastPrinted>
  <dcterms:modified xsi:type="dcterms:W3CDTF">2024-03-26T09:07:56Z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37F97EF51A4C4E178922E31513AC8AE7_13</vt:lpwstr>
  </property>
  <property fmtid="{D5CDD505-2E9C-101B-9397-08002B2CF9AE}" pid="3" name="KSOProductBuildVer">
    <vt:lpwstr>2052-12.1.0.16417</vt:lpwstr>
  </property>
</Properties>
</file>