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A6E72703-5817-4956-8FCA-5A13617DB5BB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3" i="3"/>
  <c r="H8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3" i="3"/>
  <c r="H3" i="3" l="1"/>
  <c r="I3" i="3" s="1"/>
  <c r="S58" i="3"/>
  <c r="H58" i="3"/>
  <c r="I58" i="3" s="1"/>
  <c r="S57" i="3"/>
  <c r="H57" i="3"/>
  <c r="I57" i="3" s="1"/>
  <c r="S56" i="3"/>
  <c r="H56" i="3"/>
  <c r="I56" i="3" s="1"/>
  <c r="S55" i="3"/>
  <c r="H55" i="3"/>
  <c r="I55" i="3" s="1"/>
  <c r="S54" i="3"/>
  <c r="H54" i="3"/>
  <c r="I54" i="3" s="1"/>
  <c r="S53" i="3"/>
  <c r="H53" i="3"/>
  <c r="I53" i="3" s="1"/>
  <c r="S52" i="3"/>
  <c r="H52" i="3"/>
  <c r="I52" i="3" s="1"/>
  <c r="S51" i="3"/>
  <c r="H51" i="3"/>
  <c r="I51" i="3" s="1"/>
  <c r="S50" i="3"/>
  <c r="H50" i="3"/>
  <c r="I50" i="3" s="1"/>
  <c r="S49" i="3"/>
  <c r="H49" i="3"/>
  <c r="I49" i="3" s="1"/>
  <c r="S48" i="3"/>
  <c r="H48" i="3"/>
  <c r="I48" i="3" s="1"/>
  <c r="S47" i="3"/>
  <c r="H47" i="3"/>
  <c r="I47" i="3" s="1"/>
  <c r="S46" i="3"/>
  <c r="H46" i="3"/>
  <c r="I46" i="3" s="1"/>
  <c r="S45" i="3"/>
  <c r="H45" i="3"/>
  <c r="I45" i="3" s="1"/>
  <c r="S44" i="3"/>
  <c r="H44" i="3"/>
  <c r="I44" i="3" s="1"/>
  <c r="S43" i="3"/>
  <c r="H43" i="3"/>
  <c r="I43" i="3" s="1"/>
  <c r="S42" i="3"/>
  <c r="H42" i="3"/>
  <c r="I42" i="3" s="1"/>
  <c r="S41" i="3"/>
  <c r="H41" i="3"/>
  <c r="I41" i="3" s="1"/>
  <c r="S40" i="3"/>
  <c r="H40" i="3"/>
  <c r="I40" i="3" s="1"/>
  <c r="S39" i="3"/>
  <c r="H39" i="3"/>
  <c r="I39" i="3" s="1"/>
  <c r="S38" i="3"/>
  <c r="H38" i="3"/>
  <c r="I38" i="3" s="1"/>
  <c r="S37" i="3"/>
  <c r="H37" i="3"/>
  <c r="I37" i="3" s="1"/>
  <c r="S36" i="3"/>
  <c r="H36" i="3"/>
  <c r="I36" i="3" s="1"/>
  <c r="S34" i="3"/>
  <c r="H34" i="3"/>
  <c r="I34" i="3" s="1"/>
  <c r="S35" i="3"/>
  <c r="H35" i="3"/>
  <c r="I35" i="3" s="1"/>
  <c r="S33" i="3"/>
  <c r="H33" i="3"/>
  <c r="I33" i="3" s="1"/>
  <c r="S32" i="3"/>
  <c r="H32" i="3"/>
  <c r="I32" i="3" s="1"/>
  <c r="S30" i="3"/>
  <c r="H30" i="3"/>
  <c r="I30" i="3" s="1"/>
  <c r="S31" i="3"/>
  <c r="H31" i="3"/>
  <c r="I31" i="3" s="1"/>
  <c r="S29" i="3"/>
  <c r="H29" i="3"/>
  <c r="I29" i="3" s="1"/>
  <c r="S28" i="3"/>
  <c r="H28" i="3"/>
  <c r="I28" i="3" s="1"/>
  <c r="S27" i="3"/>
  <c r="H27" i="3"/>
  <c r="I27" i="3" s="1"/>
  <c r="S26" i="3"/>
  <c r="H26" i="3"/>
  <c r="I26" i="3" s="1"/>
  <c r="S25" i="3"/>
  <c r="H25" i="3"/>
  <c r="I25" i="3" s="1"/>
  <c r="S24" i="3"/>
  <c r="H24" i="3"/>
  <c r="I24" i="3" s="1"/>
  <c r="S23" i="3"/>
  <c r="H23" i="3"/>
  <c r="I23" i="3" s="1"/>
  <c r="S22" i="3"/>
  <c r="H22" i="3"/>
  <c r="I22" i="3" s="1"/>
  <c r="S21" i="3"/>
  <c r="H21" i="3"/>
  <c r="I21" i="3" s="1"/>
  <c r="S20" i="3"/>
  <c r="H20" i="3"/>
  <c r="I20" i="3" s="1"/>
  <c r="S19" i="3"/>
  <c r="H19" i="3"/>
  <c r="I19" i="3" s="1"/>
  <c r="S18" i="3"/>
  <c r="H18" i="3"/>
  <c r="I18" i="3" s="1"/>
  <c r="S17" i="3"/>
  <c r="H17" i="3"/>
  <c r="I17" i="3" s="1"/>
  <c r="S16" i="3"/>
  <c r="H16" i="3"/>
  <c r="I16" i="3" s="1"/>
  <c r="S15" i="3"/>
  <c r="H15" i="3"/>
  <c r="I15" i="3" s="1"/>
  <c r="S14" i="3"/>
  <c r="H14" i="3"/>
  <c r="I14" i="3" s="1"/>
  <c r="S13" i="3"/>
  <c r="H13" i="3"/>
  <c r="I13" i="3" s="1"/>
  <c r="S12" i="3"/>
  <c r="H12" i="3"/>
  <c r="I12" i="3" s="1"/>
  <c r="S11" i="3"/>
  <c r="H11" i="3"/>
  <c r="I11" i="3" s="1"/>
  <c r="S10" i="3"/>
  <c r="H10" i="3"/>
  <c r="I10" i="3" s="1"/>
  <c r="S9" i="3"/>
  <c r="H9" i="3"/>
  <c r="I9" i="3" s="1"/>
  <c r="S8" i="3"/>
  <c r="I8" i="3"/>
  <c r="S7" i="3"/>
  <c r="H7" i="3"/>
  <c r="I7" i="3" s="1"/>
  <c r="S5" i="3"/>
  <c r="H5" i="3"/>
  <c r="I5" i="3" s="1"/>
  <c r="S4" i="3"/>
  <c r="H4" i="3"/>
  <c r="I4" i="3" s="1"/>
  <c r="S6" i="3"/>
  <c r="N57" i="3"/>
  <c r="O57" i="3" s="1"/>
  <c r="H6" i="3"/>
  <c r="I6" i="3" s="1"/>
  <c r="N35" i="3" l="1"/>
  <c r="O35" i="3" s="1"/>
  <c r="N3" i="3"/>
  <c r="O3" i="3" s="1"/>
  <c r="T3" i="3"/>
  <c r="U3" i="3" s="1"/>
  <c r="N42" i="3"/>
  <c r="O42" i="3" s="1"/>
  <c r="N10" i="3"/>
  <c r="O10" i="3" s="1"/>
  <c r="N17" i="3"/>
  <c r="O17" i="3" s="1"/>
  <c r="T41" i="3"/>
  <c r="U41" i="3" s="1"/>
  <c r="T17" i="3"/>
  <c r="U17" i="3" s="1"/>
  <c r="T10" i="3"/>
  <c r="U10" i="3" s="1"/>
  <c r="V10" i="3" s="1"/>
  <c r="T51" i="3"/>
  <c r="U51" i="3" s="1"/>
  <c r="T19" i="3"/>
  <c r="U19" i="3" s="1"/>
  <c r="T26" i="3"/>
  <c r="U26" i="3" s="1"/>
  <c r="N52" i="3"/>
  <c r="O52" i="3" s="1"/>
  <c r="T52" i="3"/>
  <c r="U52" i="3" s="1"/>
  <c r="T12" i="3"/>
  <c r="U12" i="3" s="1"/>
  <c r="T29" i="3"/>
  <c r="U29" i="3" s="1"/>
  <c r="T54" i="3"/>
  <c r="U54" i="3" s="1"/>
  <c r="T4" i="3"/>
  <c r="U4" i="3" s="1"/>
  <c r="T22" i="3"/>
  <c r="U22" i="3" s="1"/>
  <c r="N39" i="3"/>
  <c r="O39" i="3" s="1"/>
  <c r="N14" i="3"/>
  <c r="O14" i="3" s="1"/>
  <c r="T56" i="3"/>
  <c r="U56" i="3" s="1"/>
  <c r="T23" i="3"/>
  <c r="U23" i="3" s="1"/>
  <c r="N8" i="3"/>
  <c r="O8" i="3" s="1"/>
  <c r="N24" i="3"/>
  <c r="O24" i="3" s="1"/>
  <c r="T36" i="3"/>
  <c r="U36" i="3" s="1"/>
  <c r="N29" i="3"/>
  <c r="O29" i="3" s="1"/>
  <c r="N4" i="3"/>
  <c r="O4" i="3" s="1"/>
  <c r="T21" i="3"/>
  <c r="U21" i="3" s="1"/>
  <c r="N22" i="3"/>
  <c r="O22" i="3" s="1"/>
  <c r="T39" i="3"/>
  <c r="U39" i="3" s="1"/>
  <c r="T7" i="3"/>
  <c r="U7" i="3" s="1"/>
  <c r="N32" i="3"/>
  <c r="O32" i="3" s="1"/>
  <c r="T8" i="3"/>
  <c r="U8" i="3" s="1"/>
  <c r="N49" i="3"/>
  <c r="O49" i="3" s="1"/>
  <c r="V49" i="3" s="1"/>
  <c r="T35" i="3"/>
  <c r="U35" i="3" s="1"/>
  <c r="T44" i="3"/>
  <c r="U44" i="3" s="1"/>
  <c r="N44" i="3"/>
  <c r="O44" i="3" s="1"/>
  <c r="N37" i="3"/>
  <c r="O37" i="3" s="1"/>
  <c r="T45" i="3"/>
  <c r="U45" i="3" s="1"/>
  <c r="T46" i="3"/>
  <c r="U46" i="3" s="1"/>
  <c r="T30" i="3"/>
  <c r="U30" i="3" s="1"/>
  <c r="N47" i="3"/>
  <c r="O47" i="3" s="1"/>
  <c r="T14" i="3"/>
  <c r="U14" i="3" s="1"/>
  <c r="T24" i="3"/>
  <c r="U24" i="3" s="1"/>
  <c r="T16" i="3"/>
  <c r="U16" i="3" s="1"/>
  <c r="T49" i="3"/>
  <c r="U49" i="3" s="1"/>
  <c r="T27" i="3"/>
  <c r="U27" i="3" s="1"/>
  <c r="T6" i="3"/>
  <c r="U6" i="3" s="1"/>
  <c r="T28" i="3"/>
  <c r="U28" i="3" s="1"/>
  <c r="T32" i="3"/>
  <c r="U32" i="3" s="1"/>
  <c r="T33" i="3"/>
  <c r="U33" i="3" s="1"/>
  <c r="T20" i="3"/>
  <c r="U20" i="3" s="1"/>
  <c r="T38" i="3"/>
  <c r="U38" i="3" s="1"/>
  <c r="T55" i="3"/>
  <c r="U55" i="3" s="1"/>
  <c r="V55" i="3" s="1"/>
  <c r="T9" i="3"/>
  <c r="U9" i="3" s="1"/>
  <c r="T43" i="3"/>
  <c r="U43" i="3" s="1"/>
  <c r="T25" i="3"/>
  <c r="U25" i="3" s="1"/>
  <c r="T31" i="3"/>
  <c r="U31" i="3" s="1"/>
  <c r="T37" i="3"/>
  <c r="U37" i="3" s="1"/>
  <c r="T5" i="3"/>
  <c r="U5" i="3" s="1"/>
  <c r="T34" i="3"/>
  <c r="U34" i="3" s="1"/>
  <c r="T18" i="3"/>
  <c r="U18" i="3" s="1"/>
  <c r="T53" i="3"/>
  <c r="U53" i="3" s="1"/>
  <c r="T15" i="3"/>
  <c r="U15" i="3" s="1"/>
  <c r="T50" i="3"/>
  <c r="U50" i="3" s="1"/>
  <c r="T47" i="3"/>
  <c r="U47" i="3" s="1"/>
  <c r="T40" i="3"/>
  <c r="U40" i="3" s="1"/>
  <c r="T57" i="3"/>
  <c r="U57" i="3" s="1"/>
  <c r="V57" i="3" s="1"/>
  <c r="T13" i="3"/>
  <c r="U13" i="3" s="1"/>
  <c r="N5" i="3"/>
  <c r="O5" i="3" s="1"/>
  <c r="N56" i="3"/>
  <c r="O56" i="3" s="1"/>
  <c r="N51" i="3"/>
  <c r="O51" i="3" s="1"/>
  <c r="V51" i="3" s="1"/>
  <c r="N46" i="3"/>
  <c r="O46" i="3" s="1"/>
  <c r="N41" i="3"/>
  <c r="O41" i="3" s="1"/>
  <c r="V41" i="3" s="1"/>
  <c r="N36" i="3"/>
  <c r="O36" i="3" s="1"/>
  <c r="V36" i="3" s="1"/>
  <c r="N30" i="3"/>
  <c r="O30" i="3" s="1"/>
  <c r="N26" i="3"/>
  <c r="O26" i="3" s="1"/>
  <c r="N21" i="3"/>
  <c r="O21" i="3" s="1"/>
  <c r="N16" i="3"/>
  <c r="O16" i="3" s="1"/>
  <c r="N12" i="3"/>
  <c r="O12" i="3" s="1"/>
  <c r="N7" i="3"/>
  <c r="O7" i="3" s="1"/>
  <c r="N11" i="3"/>
  <c r="O11" i="3" s="1"/>
  <c r="N50" i="3"/>
  <c r="O50" i="3" s="1"/>
  <c r="N55" i="3"/>
  <c r="O55" i="3" s="1"/>
  <c r="N58" i="3"/>
  <c r="O58" i="3" s="1"/>
  <c r="N53" i="3"/>
  <c r="O53" i="3" s="1"/>
  <c r="V53" i="3" s="1"/>
  <c r="N48" i="3"/>
  <c r="O48" i="3" s="1"/>
  <c r="N43" i="3"/>
  <c r="O43" i="3" s="1"/>
  <c r="N38" i="3"/>
  <c r="O38" i="3" s="1"/>
  <c r="N33" i="3"/>
  <c r="O33" i="3" s="1"/>
  <c r="N28" i="3"/>
  <c r="O28" i="3" s="1"/>
  <c r="N23" i="3"/>
  <c r="O23" i="3" s="1"/>
  <c r="N18" i="3"/>
  <c r="O18" i="3" s="1"/>
  <c r="N13" i="3"/>
  <c r="O13" i="3" s="1"/>
  <c r="N9" i="3"/>
  <c r="O9" i="3" s="1"/>
  <c r="N45" i="3"/>
  <c r="O45" i="3" s="1"/>
  <c r="N40" i="3"/>
  <c r="O40" i="3" s="1"/>
  <c r="N34" i="3"/>
  <c r="O34" i="3" s="1"/>
  <c r="N31" i="3"/>
  <c r="O31" i="3" s="1"/>
  <c r="N25" i="3"/>
  <c r="O25" i="3" s="1"/>
  <c r="N20" i="3"/>
  <c r="O20" i="3" s="1"/>
  <c r="N15" i="3"/>
  <c r="O15" i="3" s="1"/>
  <c r="T42" i="3"/>
  <c r="U42" i="3" s="1"/>
  <c r="T48" i="3"/>
  <c r="U48" i="3" s="1"/>
  <c r="N6" i="3"/>
  <c r="O6" i="3" s="1"/>
  <c r="T11" i="3"/>
  <c r="U11" i="3" s="1"/>
  <c r="N19" i="3"/>
  <c r="O19" i="3" s="1"/>
  <c r="N27" i="3"/>
  <c r="O27" i="3" s="1"/>
  <c r="V27" i="3" s="1"/>
  <c r="N54" i="3"/>
  <c r="O54" i="3" s="1"/>
  <c r="T58" i="3"/>
  <c r="U58" i="3" s="1"/>
  <c r="V31" i="3" l="1"/>
  <c r="V3" i="3"/>
  <c r="V35" i="3"/>
  <c r="V17" i="3"/>
  <c r="V33" i="3"/>
  <c r="V42" i="3"/>
  <c r="V14" i="3"/>
  <c r="V19" i="3"/>
  <c r="V26" i="3"/>
  <c r="V13" i="3"/>
  <c r="V24" i="3"/>
  <c r="V44" i="3"/>
  <c r="V20" i="3"/>
  <c r="V18" i="3"/>
  <c r="V45" i="3"/>
  <c r="V39" i="3"/>
  <c r="V54" i="3"/>
  <c r="V46" i="3"/>
  <c r="V23" i="3"/>
  <c r="V7" i="3"/>
  <c r="V22" i="3"/>
  <c r="V11" i="3"/>
  <c r="V12" i="3"/>
  <c r="V30" i="3"/>
  <c r="V6" i="3"/>
  <c r="V52" i="3"/>
  <c r="V4" i="3"/>
  <c r="V16" i="3"/>
  <c r="V37" i="3"/>
  <c r="V8" i="3"/>
  <c r="V15" i="3"/>
  <c r="V25" i="3"/>
  <c r="V29" i="3"/>
  <c r="V21" i="3"/>
  <c r="V9" i="3"/>
  <c r="V43" i="3"/>
  <c r="V56" i="3"/>
  <c r="V5" i="3"/>
  <c r="V28" i="3"/>
  <c r="V48" i="3"/>
  <c r="V38" i="3"/>
  <c r="V40" i="3"/>
  <c r="V50" i="3"/>
  <c r="V34" i="3"/>
  <c r="V32" i="3"/>
  <c r="V47" i="3"/>
  <c r="V58" i="3"/>
</calcChain>
</file>

<file path=xl/sharedStrings.xml><?xml version="1.0" encoding="utf-8"?>
<sst xmlns="http://schemas.openxmlformats.org/spreadsheetml/2006/main" count="82" uniqueCount="77">
  <si>
    <r>
      <rPr>
        <sz val="11"/>
        <color theme="1"/>
        <rFont val="等线"/>
        <family val="2"/>
      </rPr>
      <t>序号</t>
    </r>
  </si>
  <si>
    <r>
      <rPr>
        <sz val="11"/>
        <color theme="1"/>
        <rFont val="等线"/>
        <family val="2"/>
      </rPr>
      <t>学号</t>
    </r>
  </si>
  <si>
    <r>
      <rPr>
        <sz val="11"/>
        <color theme="1"/>
        <rFont val="等线"/>
        <family val="2"/>
      </rPr>
      <t>姓名</t>
    </r>
  </si>
  <si>
    <r>
      <rPr>
        <sz val="11"/>
        <color theme="1"/>
        <rFont val="等线"/>
        <family val="2"/>
      </rPr>
      <t>德育</t>
    </r>
  </si>
  <si>
    <r>
      <rPr>
        <sz val="11"/>
        <color theme="1"/>
        <rFont val="等线"/>
        <family val="2"/>
      </rPr>
      <t>智育</t>
    </r>
  </si>
  <si>
    <r>
      <rPr>
        <sz val="11"/>
        <color theme="1"/>
        <rFont val="等线"/>
        <family val="2"/>
      </rPr>
      <t>综合测评总分</t>
    </r>
  </si>
  <si>
    <r>
      <rPr>
        <sz val="11"/>
        <color theme="1"/>
        <rFont val="等线"/>
        <family val="2"/>
      </rPr>
      <t>排名</t>
    </r>
  </si>
  <si>
    <r>
      <rPr>
        <sz val="11"/>
        <color theme="1"/>
        <rFont val="等线"/>
        <family val="2"/>
      </rPr>
      <t>基本分</t>
    </r>
  </si>
  <si>
    <r>
      <rPr>
        <sz val="11"/>
        <color theme="1"/>
        <rFont val="等线"/>
        <family val="2"/>
      </rPr>
      <t>奖励分</t>
    </r>
  </si>
  <si>
    <r>
      <rPr>
        <sz val="11"/>
        <color theme="1"/>
        <rFont val="等线"/>
        <family val="2"/>
      </rPr>
      <t>惩罚分</t>
    </r>
  </si>
  <si>
    <r>
      <rPr>
        <sz val="11"/>
        <color theme="1"/>
        <rFont val="等线"/>
        <family val="2"/>
      </rPr>
      <t>个人德育分</t>
    </r>
  </si>
  <si>
    <r>
      <rPr>
        <sz val="11"/>
        <color theme="1"/>
        <rFont val="等线"/>
        <family val="2"/>
      </rPr>
      <t>个人德育总分</t>
    </r>
    <r>
      <rPr>
        <sz val="11"/>
        <color theme="1"/>
        <rFont val="Times New Roman"/>
        <family val="1"/>
      </rPr>
      <t>/</t>
    </r>
    <r>
      <rPr>
        <sz val="11"/>
        <color theme="1"/>
        <rFont val="等线"/>
        <family val="2"/>
      </rPr>
      <t>基准</t>
    </r>
  </si>
  <si>
    <r>
      <rPr>
        <sz val="11"/>
        <color theme="1"/>
        <rFont val="等线"/>
        <family val="2"/>
      </rPr>
      <t>德育总成绩</t>
    </r>
  </si>
  <si>
    <r>
      <rPr>
        <sz val="11"/>
        <color theme="1"/>
        <rFont val="等线"/>
        <family val="2"/>
      </rPr>
      <t>个人智育分</t>
    </r>
  </si>
  <si>
    <r>
      <rPr>
        <sz val="11"/>
        <color theme="1"/>
        <rFont val="等线"/>
        <family val="2"/>
      </rPr>
      <t>个人智育总分</t>
    </r>
    <r>
      <rPr>
        <sz val="11"/>
        <color theme="1"/>
        <rFont val="Times New Roman"/>
        <family val="1"/>
      </rPr>
      <t>/</t>
    </r>
    <r>
      <rPr>
        <sz val="11"/>
        <color theme="1"/>
        <rFont val="等线"/>
        <family val="2"/>
      </rPr>
      <t>基准</t>
    </r>
  </si>
  <si>
    <r>
      <rPr>
        <sz val="11"/>
        <color theme="1"/>
        <rFont val="等线"/>
        <family val="2"/>
      </rPr>
      <t>智育总成绩</t>
    </r>
  </si>
  <si>
    <r>
      <rPr>
        <sz val="11"/>
        <color theme="1"/>
        <rFont val="等线"/>
        <family val="2"/>
      </rPr>
      <t>个人体育分</t>
    </r>
  </si>
  <si>
    <r>
      <rPr>
        <sz val="11"/>
        <color theme="1"/>
        <rFont val="等线"/>
        <family val="2"/>
      </rPr>
      <t>个人体育总分</t>
    </r>
    <r>
      <rPr>
        <sz val="11"/>
        <color theme="1"/>
        <rFont val="Times New Roman"/>
        <family val="1"/>
      </rPr>
      <t>/</t>
    </r>
    <r>
      <rPr>
        <sz val="11"/>
        <color theme="1"/>
        <rFont val="等线"/>
        <family val="2"/>
      </rPr>
      <t>基准</t>
    </r>
  </si>
  <si>
    <r>
      <rPr>
        <sz val="11"/>
        <color theme="1"/>
        <rFont val="等线"/>
        <family val="2"/>
      </rPr>
      <t>杨梅</t>
    </r>
  </si>
  <si>
    <t>基本成绩</t>
    <phoneticPr fontId="1" type="noConversion"/>
  </si>
  <si>
    <t>文体总成绩</t>
    <phoneticPr fontId="1" type="noConversion"/>
  </si>
  <si>
    <t>文体</t>
    <phoneticPr fontId="1" type="noConversion"/>
  </si>
  <si>
    <t>曹轶华</t>
  </si>
  <si>
    <t>姜刘杉</t>
  </si>
  <si>
    <t>李博凤</t>
  </si>
  <si>
    <t>朱玉洁</t>
  </si>
  <si>
    <t>王源丰</t>
  </si>
  <si>
    <t>孙衍鹍</t>
  </si>
  <si>
    <t>高靖博</t>
  </si>
  <si>
    <t>万荫基</t>
  </si>
  <si>
    <t>蔡敏</t>
  </si>
  <si>
    <t>孙思远</t>
  </si>
  <si>
    <t>肖鹏</t>
  </si>
  <si>
    <t>王存宁</t>
  </si>
  <si>
    <t>岳黎平</t>
  </si>
  <si>
    <t>胡文娅</t>
  </si>
  <si>
    <t>李奕菲</t>
  </si>
  <si>
    <t>陈弘男</t>
  </si>
  <si>
    <t>王丽敏</t>
  </si>
  <si>
    <t>关俊杰</t>
  </si>
  <si>
    <t>刘琦</t>
  </si>
  <si>
    <t>冯博汉</t>
  </si>
  <si>
    <t>王陇豫</t>
  </si>
  <si>
    <t>张奇</t>
  </si>
  <si>
    <t>刘继坤</t>
  </si>
  <si>
    <t>解凌远</t>
  </si>
  <si>
    <t>刘萌</t>
  </si>
  <si>
    <t>孔涛</t>
  </si>
  <si>
    <t>丁中振</t>
  </si>
  <si>
    <t>李玉果</t>
  </si>
  <si>
    <t>曹潘</t>
  </si>
  <si>
    <t>王奥诚</t>
  </si>
  <si>
    <t>张凌玮</t>
  </si>
  <si>
    <t>孙建辰</t>
  </si>
  <si>
    <t>付信格</t>
  </si>
  <si>
    <t>杨晔</t>
  </si>
  <si>
    <t>蒋涛</t>
  </si>
  <si>
    <t>陶金泉</t>
  </si>
  <si>
    <t>马秋伟</t>
  </si>
  <si>
    <t>邢梦可</t>
  </si>
  <si>
    <t>金伟星</t>
  </si>
  <si>
    <t>李傲</t>
  </si>
  <si>
    <t>高金明</t>
  </si>
  <si>
    <t>李蓉蓉</t>
  </si>
  <si>
    <t>马瑞洁</t>
  </si>
  <si>
    <t>王有佳</t>
  </si>
  <si>
    <t>杨扬</t>
  </si>
  <si>
    <t>栾孟坤</t>
  </si>
  <si>
    <t>李娟娟</t>
  </si>
  <si>
    <t>贾亦静</t>
  </si>
  <si>
    <t>许顺年</t>
  </si>
  <si>
    <t>郑逸</t>
  </si>
  <si>
    <t>回天力</t>
  </si>
  <si>
    <t>马跃</t>
  </si>
  <si>
    <t>刘启</t>
  </si>
  <si>
    <t>罗伊雯</t>
  </si>
  <si>
    <t>李俊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</si>
</sst>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 "/>
    <numFmt numFmtId="177" formatCode="0.000_);[Red]\(0.000\)"/>
    <numFmt numFmtId="178" formatCode="0.000000_);[Red]\(0.000000\)"/>
    <numFmt numFmtId="179" formatCode="0.00_);[Red]\(0.00\)"/>
    <numFmt numFmtId="180" formatCode="0.0000_);[Red]\(0.0000\)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等线"/>
      <family val="2"/>
    </font>
    <font>
      <sz val="11"/>
      <color theme="1"/>
      <name val="宋体"/>
      <family val="1"/>
      <charset val="134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9" fontId="2" fillId="0" borderId="1" xfId="0" applyNumberFormat="1" applyFont="1" applyBorder="1" applyAlignment="1">
      <alignment horizontal="center"/>
    </xf>
    <xf numFmtId="180" fontId="2" fillId="0" borderId="1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center"/>
    </xf>
    <xf numFmtId="180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9" fontId="2" fillId="0" borderId="7" xfId="0" applyNumberFormat="1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center" vertical="center"/>
    </xf>
    <xf numFmtId="179" fontId="2" fillId="0" borderId="9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/>
    </xf>
    <xf numFmtId="179" fontId="8" fillId="0" borderId="7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9181-C05B-40DE-BF9C-772E50F47D16}">
  <dimension ref="A1:W58"/>
  <sheetViews>
    <sheetView tabSelected="1" workbookViewId="0">
      <selection activeCell="X53" sqref="X53"/>
    </sheetView>
  </sheetViews>
  <sheetFormatPr defaultRowHeight="14" x14ac:dyDescent="0.3"/>
  <cols>
    <col min="2" max="2" width="10.4140625" bestFit="1" customWidth="1"/>
    <col min="11" max="11" width="8.1640625" customWidth="1"/>
    <col min="22" max="22" width="12.33203125" bestFit="1" customWidth="1"/>
  </cols>
  <sheetData>
    <row r="1" spans="1:23" ht="14.5" x14ac:dyDescent="0.3">
      <c r="A1" s="30" t="s">
        <v>0</v>
      </c>
      <c r="B1" s="30" t="s">
        <v>1</v>
      </c>
      <c r="C1" s="30" t="s">
        <v>2</v>
      </c>
      <c r="D1" s="32" t="s">
        <v>3</v>
      </c>
      <c r="E1" s="28"/>
      <c r="F1" s="28"/>
      <c r="G1" s="28"/>
      <c r="H1" s="28"/>
      <c r="I1" s="29"/>
      <c r="J1" s="32" t="s">
        <v>4</v>
      </c>
      <c r="K1" s="28"/>
      <c r="L1" s="28"/>
      <c r="M1" s="28"/>
      <c r="N1" s="28"/>
      <c r="O1" s="29"/>
      <c r="P1" s="27" t="s">
        <v>21</v>
      </c>
      <c r="Q1" s="28"/>
      <c r="R1" s="28"/>
      <c r="S1" s="28"/>
      <c r="T1" s="28"/>
      <c r="U1" s="29"/>
      <c r="V1" s="30" t="s">
        <v>5</v>
      </c>
      <c r="W1" s="30" t="s">
        <v>6</v>
      </c>
    </row>
    <row r="2" spans="1:23" ht="14.5" x14ac:dyDescent="0.3">
      <c r="A2" s="31"/>
      <c r="B2" s="31"/>
      <c r="C2" s="31"/>
      <c r="D2" s="1" t="s">
        <v>7</v>
      </c>
      <c r="E2" s="2" t="s">
        <v>8</v>
      </c>
      <c r="F2" s="2" t="s">
        <v>9</v>
      </c>
      <c r="G2" s="3" t="s">
        <v>10</v>
      </c>
      <c r="H2" s="3" t="s">
        <v>11</v>
      </c>
      <c r="I2" s="4" t="s">
        <v>12</v>
      </c>
      <c r="J2" s="5" t="s">
        <v>19</v>
      </c>
      <c r="K2" s="2" t="s">
        <v>8</v>
      </c>
      <c r="L2" s="2" t="s">
        <v>9</v>
      </c>
      <c r="M2" s="3" t="s">
        <v>13</v>
      </c>
      <c r="N2" s="3" t="s">
        <v>14</v>
      </c>
      <c r="O2" s="3" t="s">
        <v>15</v>
      </c>
      <c r="P2" s="1" t="s">
        <v>7</v>
      </c>
      <c r="Q2" s="2" t="s">
        <v>8</v>
      </c>
      <c r="R2" s="2" t="s">
        <v>9</v>
      </c>
      <c r="S2" s="3" t="s">
        <v>16</v>
      </c>
      <c r="T2" s="3" t="s">
        <v>17</v>
      </c>
      <c r="U2" s="11" t="s">
        <v>20</v>
      </c>
      <c r="V2" s="31"/>
      <c r="W2" s="31"/>
    </row>
    <row r="3" spans="1:23" x14ac:dyDescent="0.3">
      <c r="A3" s="1">
        <v>1</v>
      </c>
      <c r="B3" s="12">
        <v>2021310205</v>
      </c>
      <c r="C3" s="13" t="s">
        <v>22</v>
      </c>
      <c r="D3" s="19">
        <v>96.889390000000006</v>
      </c>
      <c r="E3" s="2">
        <v>28</v>
      </c>
      <c r="F3" s="2">
        <v>0</v>
      </c>
      <c r="G3" s="6">
        <f>D3+E3</f>
        <v>124.88939000000001</v>
      </c>
      <c r="H3" s="7">
        <f t="shared" ref="H3:H34" si="0">G3/MAX($G$3:$G$58)</f>
        <v>0.69249624796690423</v>
      </c>
      <c r="I3" s="6">
        <f t="shared" ref="I3:I33" si="1">100*H3</f>
        <v>69.249624796690426</v>
      </c>
      <c r="J3" s="25">
        <v>89.9</v>
      </c>
      <c r="K3" s="6">
        <v>114.02777774444439</v>
      </c>
      <c r="L3" s="2">
        <v>0</v>
      </c>
      <c r="M3" s="6">
        <f>L3+K3+J3</f>
        <v>203.9277777444444</v>
      </c>
      <c r="N3" s="7">
        <f t="shared" ref="N3:N34" si="2">M3/MAX($M$3:$M$58)</f>
        <v>0.97408280690132487</v>
      </c>
      <c r="O3" s="6">
        <f t="shared" ref="O3:O33" si="3">100*N3</f>
        <v>97.408280690132486</v>
      </c>
      <c r="P3" s="6">
        <v>100</v>
      </c>
      <c r="Q3" s="6">
        <v>0</v>
      </c>
      <c r="R3" s="6">
        <v>0</v>
      </c>
      <c r="S3" s="6">
        <f>P3+Q3</f>
        <v>100</v>
      </c>
      <c r="T3" s="7">
        <f t="shared" ref="T3:T34" si="4">S3/MAX($S$3:$S$58)</f>
        <v>0.80166746833413494</v>
      </c>
      <c r="U3" s="6">
        <f t="shared" ref="U3:U33" si="5">100*T3</f>
        <v>80.166746833413498</v>
      </c>
      <c r="V3" s="6">
        <f t="shared" ref="V3:V33" si="6">0.2*I3+0.7*O3+0.1*U3</f>
        <v>90.052396125772162</v>
      </c>
      <c r="W3" s="1">
        <v>1</v>
      </c>
    </row>
    <row r="4" spans="1:23" x14ac:dyDescent="0.3">
      <c r="A4" s="1">
        <v>2</v>
      </c>
      <c r="B4" s="12">
        <v>2021310251</v>
      </c>
      <c r="C4" s="13" t="s">
        <v>23</v>
      </c>
      <c r="D4" s="19">
        <v>96.861999999999995</v>
      </c>
      <c r="E4" s="2">
        <v>8</v>
      </c>
      <c r="F4" s="2">
        <v>0</v>
      </c>
      <c r="G4" s="6">
        <f t="shared" ref="G4:G58" si="7">D4+E4</f>
        <v>104.86199999999999</v>
      </c>
      <c r="H4" s="7">
        <f t="shared" si="0"/>
        <v>0.58144684311698136</v>
      </c>
      <c r="I4" s="6">
        <f t="shared" si="1"/>
        <v>58.144684311698136</v>
      </c>
      <c r="J4" s="20">
        <v>86.9</v>
      </c>
      <c r="K4" s="8">
        <v>122.453636364</v>
      </c>
      <c r="L4" s="10">
        <v>0</v>
      </c>
      <c r="M4" s="8">
        <f t="shared" ref="M4:M58" si="8">L4+K4+J4</f>
        <v>209.35363636400001</v>
      </c>
      <c r="N4" s="9">
        <f t="shared" si="2"/>
        <v>1</v>
      </c>
      <c r="O4" s="8">
        <f t="shared" si="3"/>
        <v>100</v>
      </c>
      <c r="P4" s="6">
        <v>100</v>
      </c>
      <c r="Q4" s="6">
        <v>0</v>
      </c>
      <c r="R4" s="6">
        <v>0</v>
      </c>
      <c r="S4" s="6">
        <f t="shared" ref="S4:S33" si="9">P4+Q4</f>
        <v>100</v>
      </c>
      <c r="T4" s="7">
        <f t="shared" si="4"/>
        <v>0.80166746833413494</v>
      </c>
      <c r="U4" s="6">
        <f t="shared" si="5"/>
        <v>80.166746833413498</v>
      </c>
      <c r="V4" s="6">
        <f t="shared" si="6"/>
        <v>89.645611545680978</v>
      </c>
      <c r="W4" s="1">
        <v>2</v>
      </c>
    </row>
    <row r="5" spans="1:23" x14ac:dyDescent="0.3">
      <c r="A5" s="1">
        <v>3</v>
      </c>
      <c r="B5" s="12">
        <v>2021310227</v>
      </c>
      <c r="C5" s="13" t="s">
        <v>24</v>
      </c>
      <c r="D5" s="19">
        <v>97.080976283468701</v>
      </c>
      <c r="E5" s="2">
        <v>0</v>
      </c>
      <c r="F5" s="2">
        <v>0</v>
      </c>
      <c r="G5" s="6">
        <f t="shared" si="7"/>
        <v>97.080976283468701</v>
      </c>
      <c r="H5" s="7">
        <f t="shared" si="0"/>
        <v>0.53830202730004595</v>
      </c>
      <c r="I5" s="6">
        <f>100*H5</f>
        <v>53.830202730004594</v>
      </c>
      <c r="J5" s="19">
        <v>87.7</v>
      </c>
      <c r="K5" s="6">
        <v>119.65277781</v>
      </c>
      <c r="L5" s="2">
        <v>0</v>
      </c>
      <c r="M5" s="6">
        <f t="shared" si="8"/>
        <v>207.35277781000002</v>
      </c>
      <c r="N5" s="7">
        <f t="shared" si="2"/>
        <v>0.99044268545438052</v>
      </c>
      <c r="O5" s="6">
        <f t="shared" si="3"/>
        <v>99.044268545438058</v>
      </c>
      <c r="P5" s="6">
        <v>100</v>
      </c>
      <c r="Q5" s="6">
        <v>0</v>
      </c>
      <c r="R5" s="6">
        <v>0</v>
      </c>
      <c r="S5" s="6">
        <f t="shared" si="9"/>
        <v>100</v>
      </c>
      <c r="T5" s="7">
        <f t="shared" si="4"/>
        <v>0.80166746833413494</v>
      </c>
      <c r="U5" s="6">
        <f t="shared" si="5"/>
        <v>80.166746833413498</v>
      </c>
      <c r="V5" s="6">
        <f t="shared" si="6"/>
        <v>88.113703211148902</v>
      </c>
      <c r="W5" s="1">
        <v>3</v>
      </c>
    </row>
    <row r="6" spans="1:23" x14ac:dyDescent="0.3">
      <c r="A6" s="1">
        <v>4</v>
      </c>
      <c r="B6" s="12">
        <v>2021310233</v>
      </c>
      <c r="C6" s="13" t="s">
        <v>25</v>
      </c>
      <c r="D6" s="19">
        <v>96.855000000000004</v>
      </c>
      <c r="E6" s="2">
        <v>9.5</v>
      </c>
      <c r="F6" s="2">
        <v>0</v>
      </c>
      <c r="G6" s="6">
        <f t="shared" si="7"/>
        <v>106.355</v>
      </c>
      <c r="H6" s="7">
        <f t="shared" si="0"/>
        <v>0.58972534378236685</v>
      </c>
      <c r="I6" s="6">
        <f t="shared" si="1"/>
        <v>58.972534378236688</v>
      </c>
      <c r="J6" s="19">
        <v>89.9</v>
      </c>
      <c r="K6" s="6">
        <v>109.41666667</v>
      </c>
      <c r="L6" s="2">
        <v>0</v>
      </c>
      <c r="M6" s="6">
        <f t="shared" si="8"/>
        <v>199.31666667000002</v>
      </c>
      <c r="N6" s="7">
        <f t="shared" si="2"/>
        <v>0.95205734245499862</v>
      </c>
      <c r="O6" s="6">
        <f t="shared" si="3"/>
        <v>95.205734245499869</v>
      </c>
      <c r="P6" s="6">
        <v>100</v>
      </c>
      <c r="Q6" s="6">
        <v>0</v>
      </c>
      <c r="R6" s="6">
        <v>0</v>
      </c>
      <c r="S6" s="6">
        <f t="shared" si="9"/>
        <v>100</v>
      </c>
      <c r="T6" s="7">
        <f t="shared" si="4"/>
        <v>0.80166746833413494</v>
      </c>
      <c r="U6" s="6">
        <f t="shared" si="5"/>
        <v>80.166746833413498</v>
      </c>
      <c r="V6" s="6">
        <f t="shared" si="6"/>
        <v>86.455195530838594</v>
      </c>
      <c r="W6" s="1">
        <v>4</v>
      </c>
    </row>
    <row r="7" spans="1:23" x14ac:dyDescent="0.3">
      <c r="A7" s="1">
        <v>5</v>
      </c>
      <c r="B7" s="12">
        <v>2021310232</v>
      </c>
      <c r="C7" s="13" t="s">
        <v>26</v>
      </c>
      <c r="D7" s="19">
        <v>97.016000000000005</v>
      </c>
      <c r="E7" s="2">
        <v>50</v>
      </c>
      <c r="F7" s="2">
        <v>0</v>
      </c>
      <c r="G7" s="6">
        <f t="shared" si="7"/>
        <v>147.01600000000002</v>
      </c>
      <c r="H7" s="7">
        <f t="shared" si="0"/>
        <v>0.81518556853470414</v>
      </c>
      <c r="I7" s="6">
        <f t="shared" si="1"/>
        <v>81.518556853470415</v>
      </c>
      <c r="J7" s="19">
        <v>84.766670000000005</v>
      </c>
      <c r="K7" s="6">
        <v>92.341999999999999</v>
      </c>
      <c r="L7" s="2">
        <v>0</v>
      </c>
      <c r="M7" s="6">
        <f t="shared" si="8"/>
        <v>177.10867000000002</v>
      </c>
      <c r="N7" s="7">
        <f t="shared" si="2"/>
        <v>0.84597847487140776</v>
      </c>
      <c r="O7" s="6">
        <f t="shared" si="3"/>
        <v>84.597847487140783</v>
      </c>
      <c r="P7" s="6">
        <v>100</v>
      </c>
      <c r="Q7" s="6">
        <v>0</v>
      </c>
      <c r="R7" s="6">
        <v>0</v>
      </c>
      <c r="S7" s="6">
        <f t="shared" si="9"/>
        <v>100</v>
      </c>
      <c r="T7" s="7">
        <f t="shared" si="4"/>
        <v>0.80166746833413494</v>
      </c>
      <c r="U7" s="6">
        <f t="shared" si="5"/>
        <v>80.166746833413498</v>
      </c>
      <c r="V7" s="6">
        <f t="shared" si="6"/>
        <v>83.538879295033979</v>
      </c>
      <c r="W7" s="1">
        <v>5</v>
      </c>
    </row>
    <row r="8" spans="1:23" x14ac:dyDescent="0.3">
      <c r="A8" s="1">
        <v>6</v>
      </c>
      <c r="B8" s="12">
        <v>2021310243</v>
      </c>
      <c r="C8" s="13" t="s">
        <v>27</v>
      </c>
      <c r="D8" s="20">
        <v>96.68</v>
      </c>
      <c r="E8" s="10">
        <v>83.666666666660007</v>
      </c>
      <c r="F8" s="10">
        <v>0</v>
      </c>
      <c r="G8" s="6">
        <f t="shared" si="7"/>
        <v>180.34666666666001</v>
      </c>
      <c r="H8" s="9">
        <f t="shared" si="0"/>
        <v>1</v>
      </c>
      <c r="I8" s="8">
        <f t="shared" si="1"/>
        <v>100</v>
      </c>
      <c r="J8" s="19">
        <v>88.7</v>
      </c>
      <c r="K8" s="6">
        <v>66.406197466999998</v>
      </c>
      <c r="L8" s="2">
        <v>0</v>
      </c>
      <c r="M8" s="6">
        <f t="shared" si="8"/>
        <v>155.10619746700002</v>
      </c>
      <c r="N8" s="7">
        <f t="shared" si="2"/>
        <v>0.74088131527517009</v>
      </c>
      <c r="O8" s="6">
        <f t="shared" si="3"/>
        <v>74.088131527517007</v>
      </c>
      <c r="P8" s="6">
        <v>100</v>
      </c>
      <c r="Q8" s="6">
        <v>10</v>
      </c>
      <c r="R8" s="6">
        <v>0</v>
      </c>
      <c r="S8" s="6">
        <f t="shared" si="9"/>
        <v>110</v>
      </c>
      <c r="T8" s="7">
        <f t="shared" si="4"/>
        <v>0.88183421516754845</v>
      </c>
      <c r="U8" s="6">
        <f t="shared" si="5"/>
        <v>88.183421516754848</v>
      </c>
      <c r="V8" s="6">
        <f t="shared" si="6"/>
        <v>80.680034220937372</v>
      </c>
      <c r="W8" s="1">
        <v>6</v>
      </c>
    </row>
    <row r="9" spans="1:23" x14ac:dyDescent="0.3">
      <c r="A9" s="1">
        <v>7</v>
      </c>
      <c r="B9" s="12">
        <v>2021310234</v>
      </c>
      <c r="C9" s="13" t="s">
        <v>28</v>
      </c>
      <c r="D9" s="19">
        <v>96.836236277096603</v>
      </c>
      <c r="E9" s="2">
        <v>3</v>
      </c>
      <c r="F9" s="2">
        <v>0</v>
      </c>
      <c r="G9" s="6">
        <f t="shared" si="7"/>
        <v>99.836236277096603</v>
      </c>
      <c r="H9" s="7">
        <f t="shared" si="0"/>
        <v>0.55357960378401017</v>
      </c>
      <c r="I9" s="6">
        <f t="shared" si="1"/>
        <v>55.357960378401017</v>
      </c>
      <c r="J9" s="19">
        <v>90.4</v>
      </c>
      <c r="K9" s="6">
        <v>76.724999999999994</v>
      </c>
      <c r="L9" s="2">
        <v>0</v>
      </c>
      <c r="M9" s="6">
        <f t="shared" si="8"/>
        <v>167.125</v>
      </c>
      <c r="N9" s="7">
        <f t="shared" si="2"/>
        <v>0.79829040900642534</v>
      </c>
      <c r="O9" s="6">
        <f t="shared" si="3"/>
        <v>79.829040900642539</v>
      </c>
      <c r="P9" s="6">
        <v>100</v>
      </c>
      <c r="Q9" s="6">
        <v>0</v>
      </c>
      <c r="R9" s="6">
        <v>0</v>
      </c>
      <c r="S9" s="6">
        <f t="shared" si="9"/>
        <v>100</v>
      </c>
      <c r="T9" s="7">
        <f t="shared" si="4"/>
        <v>0.80166746833413494</v>
      </c>
      <c r="U9" s="6">
        <f t="shared" si="5"/>
        <v>80.166746833413498</v>
      </c>
      <c r="V9" s="6">
        <f t="shared" si="6"/>
        <v>74.968595389471332</v>
      </c>
      <c r="W9" s="1">
        <v>7</v>
      </c>
    </row>
    <row r="10" spans="1:23" x14ac:dyDescent="0.3">
      <c r="A10" s="1">
        <v>8</v>
      </c>
      <c r="B10" s="12">
        <v>2021310250</v>
      </c>
      <c r="C10" s="13" t="s">
        <v>29</v>
      </c>
      <c r="D10" s="19">
        <v>97.852999999999994</v>
      </c>
      <c r="E10" s="2">
        <v>0.5</v>
      </c>
      <c r="F10" s="2">
        <v>0</v>
      </c>
      <c r="G10" s="6">
        <f t="shared" si="7"/>
        <v>98.352999999999994</v>
      </c>
      <c r="H10" s="7">
        <f t="shared" si="0"/>
        <v>0.54535524175663697</v>
      </c>
      <c r="I10" s="6">
        <f t="shared" si="1"/>
        <v>54.535524175663696</v>
      </c>
      <c r="J10" s="19">
        <v>86.2</v>
      </c>
      <c r="K10" s="6">
        <v>79.777777780000008</v>
      </c>
      <c r="L10" s="2">
        <v>0</v>
      </c>
      <c r="M10" s="6">
        <f t="shared" si="8"/>
        <v>165.97777778</v>
      </c>
      <c r="N10" s="7">
        <f t="shared" si="2"/>
        <v>0.79281057956603596</v>
      </c>
      <c r="O10" s="6">
        <f t="shared" si="3"/>
        <v>79.28105795660359</v>
      </c>
      <c r="P10" s="6">
        <v>100</v>
      </c>
      <c r="Q10" s="6">
        <v>0</v>
      </c>
      <c r="R10" s="6">
        <v>0</v>
      </c>
      <c r="S10" s="6">
        <f t="shared" si="9"/>
        <v>100</v>
      </c>
      <c r="T10" s="7">
        <f t="shared" si="4"/>
        <v>0.80166746833413494</v>
      </c>
      <c r="U10" s="6">
        <f t="shared" si="5"/>
        <v>80.166746833413498</v>
      </c>
      <c r="V10" s="6">
        <f t="shared" si="6"/>
        <v>74.420520088096595</v>
      </c>
      <c r="W10" s="1">
        <v>8</v>
      </c>
    </row>
    <row r="11" spans="1:23" x14ac:dyDescent="0.3">
      <c r="A11" s="1">
        <v>9</v>
      </c>
      <c r="B11" s="12">
        <v>2021310216</v>
      </c>
      <c r="C11" s="13" t="s">
        <v>30</v>
      </c>
      <c r="D11" s="19">
        <v>97.093000000000004</v>
      </c>
      <c r="E11" s="2">
        <v>4</v>
      </c>
      <c r="F11" s="2">
        <v>0</v>
      </c>
      <c r="G11" s="6">
        <f t="shared" si="7"/>
        <v>101.093</v>
      </c>
      <c r="H11" s="7">
        <f t="shared" si="0"/>
        <v>0.56054820346002365</v>
      </c>
      <c r="I11" s="6">
        <f t="shared" si="1"/>
        <v>56.054820346002366</v>
      </c>
      <c r="J11" s="19">
        <v>86.635000000000005</v>
      </c>
      <c r="K11" s="6">
        <v>76.150000000000006</v>
      </c>
      <c r="L11" s="2">
        <v>0</v>
      </c>
      <c r="M11" s="6">
        <f t="shared" si="8"/>
        <v>162.78500000000003</v>
      </c>
      <c r="N11" s="7">
        <f t="shared" si="2"/>
        <v>0.77755993555788161</v>
      </c>
      <c r="O11" s="6">
        <f t="shared" si="3"/>
        <v>77.755993555788166</v>
      </c>
      <c r="P11" s="6">
        <v>100</v>
      </c>
      <c r="Q11" s="6">
        <v>0</v>
      </c>
      <c r="R11" s="6">
        <v>0</v>
      </c>
      <c r="S11" s="6">
        <f t="shared" si="9"/>
        <v>100</v>
      </c>
      <c r="T11" s="7">
        <f t="shared" si="4"/>
        <v>0.80166746833413494</v>
      </c>
      <c r="U11" s="6">
        <f t="shared" si="5"/>
        <v>80.166746833413498</v>
      </c>
      <c r="V11" s="6">
        <f t="shared" si="6"/>
        <v>73.656834241593543</v>
      </c>
      <c r="W11" s="1">
        <v>9</v>
      </c>
    </row>
    <row r="12" spans="1:23" x14ac:dyDescent="0.3">
      <c r="A12" s="1">
        <v>10</v>
      </c>
      <c r="B12" s="12">
        <v>2021310245</v>
      </c>
      <c r="C12" s="13" t="s">
        <v>31</v>
      </c>
      <c r="D12" s="19">
        <v>96.847999999999999</v>
      </c>
      <c r="E12" s="2">
        <v>31.787433332999999</v>
      </c>
      <c r="F12" s="2">
        <v>0</v>
      </c>
      <c r="G12" s="6">
        <f t="shared" si="7"/>
        <v>128.63543333300001</v>
      </c>
      <c r="H12" s="7">
        <f t="shared" si="0"/>
        <v>0.71326759573971288</v>
      </c>
      <c r="I12" s="6">
        <f t="shared" si="1"/>
        <v>71.326759573971287</v>
      </c>
      <c r="J12" s="19">
        <v>88</v>
      </c>
      <c r="K12" s="6">
        <v>61.532846327000001</v>
      </c>
      <c r="L12" s="2">
        <v>0</v>
      </c>
      <c r="M12" s="6">
        <f t="shared" si="8"/>
        <v>149.53284632700002</v>
      </c>
      <c r="N12" s="7">
        <f t="shared" si="2"/>
        <v>0.71425960840254765</v>
      </c>
      <c r="O12" s="6">
        <f t="shared" si="3"/>
        <v>71.42596084025476</v>
      </c>
      <c r="P12" s="6">
        <v>100</v>
      </c>
      <c r="Q12" s="6">
        <v>0</v>
      </c>
      <c r="R12" s="6">
        <v>0</v>
      </c>
      <c r="S12" s="6">
        <f t="shared" si="9"/>
        <v>100</v>
      </c>
      <c r="T12" s="7">
        <f t="shared" si="4"/>
        <v>0.80166746833413494</v>
      </c>
      <c r="U12" s="6">
        <f t="shared" si="5"/>
        <v>80.166746833413498</v>
      </c>
      <c r="V12" s="6">
        <f t="shared" si="6"/>
        <v>72.280199186313936</v>
      </c>
      <c r="W12" s="1">
        <v>10</v>
      </c>
    </row>
    <row r="13" spans="1:23" x14ac:dyDescent="0.3">
      <c r="A13" s="1">
        <v>11</v>
      </c>
      <c r="B13" s="12">
        <v>2021315207</v>
      </c>
      <c r="C13" s="13" t="s">
        <v>32</v>
      </c>
      <c r="D13" s="19">
        <v>96.686999999999998</v>
      </c>
      <c r="E13" s="2">
        <v>6</v>
      </c>
      <c r="F13" s="2">
        <v>0</v>
      </c>
      <c r="G13" s="6">
        <f t="shared" si="7"/>
        <v>102.687</v>
      </c>
      <c r="H13" s="7">
        <f t="shared" si="0"/>
        <v>0.56938673665535144</v>
      </c>
      <c r="I13" s="6">
        <f t="shared" si="1"/>
        <v>56.938673665535141</v>
      </c>
      <c r="J13" s="19">
        <v>87.15</v>
      </c>
      <c r="K13" s="6">
        <v>68.625</v>
      </c>
      <c r="L13" s="2">
        <v>0</v>
      </c>
      <c r="M13" s="6">
        <f t="shared" si="8"/>
        <v>155.77500000000001</v>
      </c>
      <c r="N13" s="7">
        <f t="shared" si="2"/>
        <v>0.74407592199237638</v>
      </c>
      <c r="O13" s="6">
        <f t="shared" si="3"/>
        <v>74.407592199237641</v>
      </c>
      <c r="P13" s="6">
        <v>100</v>
      </c>
      <c r="Q13" s="6">
        <v>0</v>
      </c>
      <c r="R13" s="6">
        <v>0</v>
      </c>
      <c r="S13" s="6">
        <f t="shared" si="9"/>
        <v>100</v>
      </c>
      <c r="T13" s="7">
        <f t="shared" si="4"/>
        <v>0.80166746833413494</v>
      </c>
      <c r="U13" s="6">
        <f t="shared" si="5"/>
        <v>80.166746833413498</v>
      </c>
      <c r="V13" s="6">
        <f t="shared" si="6"/>
        <v>71.489723955914727</v>
      </c>
      <c r="W13" s="1">
        <v>11</v>
      </c>
    </row>
    <row r="14" spans="1:23" x14ac:dyDescent="0.3">
      <c r="A14" s="1">
        <v>12</v>
      </c>
      <c r="B14" s="12">
        <v>2021310215</v>
      </c>
      <c r="C14" s="13" t="s">
        <v>33</v>
      </c>
      <c r="D14" s="19">
        <v>96.847999999999999</v>
      </c>
      <c r="E14" s="2">
        <v>8</v>
      </c>
      <c r="F14" s="2">
        <v>0</v>
      </c>
      <c r="G14" s="6">
        <f t="shared" si="7"/>
        <v>104.848</v>
      </c>
      <c r="H14" s="7">
        <f t="shared" si="0"/>
        <v>0.58136921484550419</v>
      </c>
      <c r="I14" s="6">
        <f t="shared" si="1"/>
        <v>58.13692148455042</v>
      </c>
      <c r="J14" s="19">
        <v>91.88</v>
      </c>
      <c r="K14" s="6">
        <v>61.57</v>
      </c>
      <c r="L14" s="2">
        <v>0</v>
      </c>
      <c r="M14" s="6">
        <f t="shared" si="8"/>
        <v>153.44999999999999</v>
      </c>
      <c r="N14" s="7">
        <f t="shared" si="2"/>
        <v>0.73297031121637068</v>
      </c>
      <c r="O14" s="6">
        <f t="shared" si="3"/>
        <v>73.297031121637062</v>
      </c>
      <c r="P14" s="6">
        <v>100</v>
      </c>
      <c r="Q14" s="6">
        <v>0</v>
      </c>
      <c r="R14" s="6">
        <v>0</v>
      </c>
      <c r="S14" s="6">
        <f t="shared" si="9"/>
        <v>100</v>
      </c>
      <c r="T14" s="7">
        <f t="shared" si="4"/>
        <v>0.80166746833413494</v>
      </c>
      <c r="U14" s="6">
        <f t="shared" si="5"/>
        <v>80.166746833413498</v>
      </c>
      <c r="V14" s="6">
        <f t="shared" si="6"/>
        <v>70.95198076539738</v>
      </c>
      <c r="W14" s="1">
        <v>12</v>
      </c>
    </row>
    <row r="15" spans="1:23" x14ac:dyDescent="0.3">
      <c r="A15" s="1">
        <v>13</v>
      </c>
      <c r="B15" s="12">
        <v>2021310214</v>
      </c>
      <c r="C15" s="13" t="s">
        <v>34</v>
      </c>
      <c r="D15" s="19">
        <v>96.784999999999997</v>
      </c>
      <c r="E15" s="2">
        <v>14</v>
      </c>
      <c r="F15" s="2">
        <v>0</v>
      </c>
      <c r="G15" s="6">
        <f t="shared" si="7"/>
        <v>110.785</v>
      </c>
      <c r="H15" s="7">
        <f t="shared" si="0"/>
        <v>0.61428914682835323</v>
      </c>
      <c r="I15" s="6">
        <f t="shared" si="1"/>
        <v>61.42891468283532</v>
      </c>
      <c r="J15" s="19">
        <v>85.9</v>
      </c>
      <c r="K15" s="6">
        <v>61.5</v>
      </c>
      <c r="L15" s="2">
        <v>0</v>
      </c>
      <c r="M15" s="6">
        <f t="shared" si="8"/>
        <v>147.4</v>
      </c>
      <c r="N15" s="7">
        <f t="shared" si="2"/>
        <v>0.70407184016482927</v>
      </c>
      <c r="O15" s="6">
        <f t="shared" si="3"/>
        <v>70.40718401648293</v>
      </c>
      <c r="P15" s="24">
        <v>100</v>
      </c>
      <c r="Q15" s="24">
        <v>0</v>
      </c>
      <c r="R15" s="24">
        <v>0</v>
      </c>
      <c r="S15" s="24">
        <f t="shared" si="9"/>
        <v>100</v>
      </c>
      <c r="T15" s="26">
        <f t="shared" si="4"/>
        <v>0.80166746833413494</v>
      </c>
      <c r="U15" s="24">
        <f t="shared" si="5"/>
        <v>80.166746833413498</v>
      </c>
      <c r="V15" s="6">
        <f t="shared" si="6"/>
        <v>69.587486431446465</v>
      </c>
      <c r="W15" s="1">
        <v>13</v>
      </c>
    </row>
    <row r="16" spans="1:23" x14ac:dyDescent="0.3">
      <c r="A16" s="1">
        <v>14</v>
      </c>
      <c r="B16" s="12">
        <v>2021315213</v>
      </c>
      <c r="C16" s="13" t="s">
        <v>35</v>
      </c>
      <c r="D16" s="19">
        <v>97.064999999999998</v>
      </c>
      <c r="E16" s="2">
        <v>14.2</v>
      </c>
      <c r="F16" s="2">
        <v>0</v>
      </c>
      <c r="G16" s="6">
        <f t="shared" si="7"/>
        <v>111.265</v>
      </c>
      <c r="H16" s="7">
        <f t="shared" si="0"/>
        <v>0.61695068756471294</v>
      </c>
      <c r="I16" s="6">
        <f t="shared" si="1"/>
        <v>61.695068756471294</v>
      </c>
      <c r="J16" s="19">
        <v>87.724999999999994</v>
      </c>
      <c r="K16" s="6">
        <v>56.35</v>
      </c>
      <c r="L16" s="2">
        <v>0</v>
      </c>
      <c r="M16" s="6">
        <f t="shared" si="8"/>
        <v>144.07499999999999</v>
      </c>
      <c r="N16" s="7">
        <f t="shared" si="2"/>
        <v>0.68818962260344485</v>
      </c>
      <c r="O16" s="6">
        <f t="shared" si="3"/>
        <v>68.818962260344492</v>
      </c>
      <c r="P16" s="6">
        <v>100</v>
      </c>
      <c r="Q16" s="6">
        <v>0</v>
      </c>
      <c r="R16" s="6">
        <v>0</v>
      </c>
      <c r="S16" s="6">
        <f t="shared" si="9"/>
        <v>100</v>
      </c>
      <c r="T16" s="7">
        <f t="shared" si="4"/>
        <v>0.80166746833413494</v>
      </c>
      <c r="U16" s="6">
        <f t="shared" si="5"/>
        <v>80.166746833413498</v>
      </c>
      <c r="V16" s="6">
        <f t="shared" si="6"/>
        <v>68.528962016876761</v>
      </c>
      <c r="W16" s="1">
        <v>14</v>
      </c>
    </row>
    <row r="17" spans="1:23" x14ac:dyDescent="0.3">
      <c r="A17" s="1">
        <v>15</v>
      </c>
      <c r="B17" s="12">
        <v>2021310242</v>
      </c>
      <c r="C17" s="13" t="s">
        <v>36</v>
      </c>
      <c r="D17" s="19">
        <v>96.830308860000002</v>
      </c>
      <c r="E17" s="2">
        <v>15</v>
      </c>
      <c r="F17" s="2">
        <v>0</v>
      </c>
      <c r="G17" s="6">
        <f t="shared" si="7"/>
        <v>111.83030886</v>
      </c>
      <c r="H17" s="7">
        <f t="shared" si="0"/>
        <v>0.62008525539703607</v>
      </c>
      <c r="I17" s="6">
        <f t="shared" si="1"/>
        <v>62.008525539703605</v>
      </c>
      <c r="J17" s="19">
        <v>84.4</v>
      </c>
      <c r="K17" s="6">
        <v>56.75</v>
      </c>
      <c r="L17" s="2">
        <v>0</v>
      </c>
      <c r="M17" s="6">
        <f t="shared" si="8"/>
        <v>141.15</v>
      </c>
      <c r="N17" s="7">
        <f t="shared" si="2"/>
        <v>0.67421804775621208</v>
      </c>
      <c r="O17" s="6">
        <f t="shared" si="3"/>
        <v>67.421804775621212</v>
      </c>
      <c r="P17" s="6">
        <v>100</v>
      </c>
      <c r="Q17" s="6">
        <v>6.7</v>
      </c>
      <c r="R17" s="6">
        <v>0</v>
      </c>
      <c r="S17" s="6">
        <f t="shared" si="9"/>
        <v>106.7</v>
      </c>
      <c r="T17" s="7">
        <f t="shared" si="4"/>
        <v>0.85537918871252205</v>
      </c>
      <c r="U17" s="6">
        <f t="shared" si="5"/>
        <v>85.537918871252202</v>
      </c>
      <c r="V17" s="6">
        <f t="shared" si="6"/>
        <v>68.150760338000779</v>
      </c>
      <c r="W17" s="1">
        <v>15</v>
      </c>
    </row>
    <row r="18" spans="1:23" x14ac:dyDescent="0.3">
      <c r="A18" s="1">
        <v>16</v>
      </c>
      <c r="B18" s="12">
        <v>2021310202</v>
      </c>
      <c r="C18" s="13" t="s">
        <v>37</v>
      </c>
      <c r="D18" s="19">
        <v>96.771000000000001</v>
      </c>
      <c r="E18" s="2">
        <v>6</v>
      </c>
      <c r="F18" s="2">
        <v>0</v>
      </c>
      <c r="G18" s="6">
        <f t="shared" si="7"/>
        <v>102.771</v>
      </c>
      <c r="H18" s="7">
        <f t="shared" si="0"/>
        <v>0.56985250628421447</v>
      </c>
      <c r="I18" s="6">
        <f t="shared" si="1"/>
        <v>56.985250628421447</v>
      </c>
      <c r="J18" s="19">
        <v>91.4</v>
      </c>
      <c r="K18" s="6">
        <v>53.972777778000001</v>
      </c>
      <c r="L18" s="2">
        <v>0</v>
      </c>
      <c r="M18" s="6">
        <f t="shared" si="8"/>
        <v>145.372777778</v>
      </c>
      <c r="N18" s="7">
        <f t="shared" si="2"/>
        <v>0.69438859674375342</v>
      </c>
      <c r="O18" s="6">
        <f t="shared" si="3"/>
        <v>69.438859674375337</v>
      </c>
      <c r="P18" s="6">
        <v>100</v>
      </c>
      <c r="Q18" s="6">
        <v>0</v>
      </c>
      <c r="R18" s="6">
        <v>0</v>
      </c>
      <c r="S18" s="6">
        <f t="shared" si="9"/>
        <v>100</v>
      </c>
      <c r="T18" s="7">
        <f t="shared" si="4"/>
        <v>0.80166746833413494</v>
      </c>
      <c r="U18" s="6">
        <f t="shared" si="5"/>
        <v>80.166746833413498</v>
      </c>
      <c r="V18" s="6">
        <f t="shared" si="6"/>
        <v>68.020926581088361</v>
      </c>
      <c r="W18" s="1">
        <v>16</v>
      </c>
    </row>
    <row r="19" spans="1:23" x14ac:dyDescent="0.3">
      <c r="A19" s="1">
        <v>17</v>
      </c>
      <c r="B19" s="12">
        <v>2021310221</v>
      </c>
      <c r="C19" s="13" t="s">
        <v>38</v>
      </c>
      <c r="D19" s="19">
        <v>97.051000000000002</v>
      </c>
      <c r="E19" s="2">
        <v>0</v>
      </c>
      <c r="F19" s="2">
        <v>0</v>
      </c>
      <c r="G19" s="6">
        <f t="shared" si="7"/>
        <v>97.051000000000002</v>
      </c>
      <c r="H19" s="7">
        <f t="shared" si="0"/>
        <v>0.53813581250926135</v>
      </c>
      <c r="I19" s="6">
        <f t="shared" si="1"/>
        <v>53.813581250926134</v>
      </c>
      <c r="J19" s="19">
        <v>93.1</v>
      </c>
      <c r="K19" s="6">
        <v>47.6666667</v>
      </c>
      <c r="L19" s="2">
        <v>0</v>
      </c>
      <c r="M19" s="6">
        <f t="shared" si="8"/>
        <v>140.7666667</v>
      </c>
      <c r="N19" s="7">
        <f t="shared" si="2"/>
        <v>0.6723870153143704</v>
      </c>
      <c r="O19" s="6">
        <f t="shared" si="3"/>
        <v>67.238701531437044</v>
      </c>
      <c r="P19" s="6">
        <v>100</v>
      </c>
      <c r="Q19" s="6">
        <v>0</v>
      </c>
      <c r="R19" s="6">
        <v>0</v>
      </c>
      <c r="S19" s="6">
        <f t="shared" si="9"/>
        <v>100</v>
      </c>
      <c r="T19" s="7">
        <f t="shared" si="4"/>
        <v>0.80166746833413494</v>
      </c>
      <c r="U19" s="6">
        <f t="shared" si="5"/>
        <v>80.166746833413498</v>
      </c>
      <c r="V19" s="6">
        <f t="shared" si="6"/>
        <v>65.846482005532508</v>
      </c>
      <c r="W19" s="1">
        <v>17</v>
      </c>
    </row>
    <row r="20" spans="1:23" x14ac:dyDescent="0.3">
      <c r="A20" s="1">
        <v>18</v>
      </c>
      <c r="B20" s="12">
        <v>2021310224</v>
      </c>
      <c r="C20" s="13" t="s">
        <v>39</v>
      </c>
      <c r="D20" s="19">
        <v>96.742471753681997</v>
      </c>
      <c r="E20" s="2">
        <v>0</v>
      </c>
      <c r="F20" s="2">
        <v>0</v>
      </c>
      <c r="G20" s="6">
        <f t="shared" si="7"/>
        <v>96.742471753681997</v>
      </c>
      <c r="H20" s="7">
        <f t="shared" si="0"/>
        <v>0.53642506147615088</v>
      </c>
      <c r="I20" s="6">
        <f t="shared" si="1"/>
        <v>53.642506147615087</v>
      </c>
      <c r="J20" s="19">
        <v>88.4</v>
      </c>
      <c r="K20" s="6">
        <v>51.5</v>
      </c>
      <c r="L20" s="2">
        <v>0</v>
      </c>
      <c r="M20" s="6">
        <f t="shared" si="8"/>
        <v>139.9</v>
      </c>
      <c r="N20" s="7">
        <f t="shared" si="2"/>
        <v>0.66824728927448862</v>
      </c>
      <c r="O20" s="6">
        <f t="shared" si="3"/>
        <v>66.824728927448859</v>
      </c>
      <c r="P20" s="6">
        <v>100</v>
      </c>
      <c r="Q20" s="6">
        <v>0</v>
      </c>
      <c r="R20" s="6">
        <v>0</v>
      </c>
      <c r="S20" s="6">
        <f t="shared" si="9"/>
        <v>100</v>
      </c>
      <c r="T20" s="7">
        <f t="shared" si="4"/>
        <v>0.80166746833413494</v>
      </c>
      <c r="U20" s="6">
        <f t="shared" si="5"/>
        <v>80.166746833413498</v>
      </c>
      <c r="V20" s="6">
        <f t="shared" si="6"/>
        <v>65.522486162078565</v>
      </c>
      <c r="W20" s="1">
        <v>18</v>
      </c>
    </row>
    <row r="21" spans="1:23" x14ac:dyDescent="0.3">
      <c r="A21" s="1">
        <v>19</v>
      </c>
      <c r="B21" s="12">
        <v>2021310211</v>
      </c>
      <c r="C21" s="13" t="s">
        <v>40</v>
      </c>
      <c r="D21" s="19">
        <v>96.905112509999995</v>
      </c>
      <c r="E21" s="2">
        <v>6</v>
      </c>
      <c r="F21" s="2">
        <v>0</v>
      </c>
      <c r="G21" s="6">
        <f t="shared" si="7"/>
        <v>102.90511251</v>
      </c>
      <c r="H21" s="7">
        <f t="shared" si="0"/>
        <v>0.57059614359384037</v>
      </c>
      <c r="I21" s="6">
        <f t="shared" si="1"/>
        <v>57.059614359384035</v>
      </c>
      <c r="J21" s="19">
        <v>91.6</v>
      </c>
      <c r="K21" s="6">
        <v>39.811</v>
      </c>
      <c r="L21" s="2">
        <v>0</v>
      </c>
      <c r="M21" s="6">
        <f t="shared" si="8"/>
        <v>131.411</v>
      </c>
      <c r="N21" s="7">
        <f t="shared" si="2"/>
        <v>0.62769867427340831</v>
      </c>
      <c r="O21" s="6">
        <f t="shared" si="3"/>
        <v>62.769867427340827</v>
      </c>
      <c r="P21" s="6">
        <v>100</v>
      </c>
      <c r="Q21" s="6">
        <v>0</v>
      </c>
      <c r="R21" s="6">
        <v>0</v>
      </c>
      <c r="S21" s="6">
        <f t="shared" si="9"/>
        <v>100</v>
      </c>
      <c r="T21" s="7">
        <f t="shared" si="4"/>
        <v>0.80166746833413494</v>
      </c>
      <c r="U21" s="6">
        <f t="shared" si="5"/>
        <v>80.166746833413498</v>
      </c>
      <c r="V21" s="6">
        <f t="shared" si="6"/>
        <v>63.36750475435673</v>
      </c>
      <c r="W21" s="1">
        <v>19</v>
      </c>
    </row>
    <row r="22" spans="1:23" x14ac:dyDescent="0.3">
      <c r="A22" s="1">
        <v>20</v>
      </c>
      <c r="B22" s="12">
        <v>2021310240</v>
      </c>
      <c r="C22" s="13" t="s">
        <v>41</v>
      </c>
      <c r="D22" s="19">
        <v>96.844447500000001</v>
      </c>
      <c r="E22" s="2">
        <v>3</v>
      </c>
      <c r="F22" s="2">
        <v>0</v>
      </c>
      <c r="G22" s="6">
        <f t="shared" si="7"/>
        <v>99.844447500000001</v>
      </c>
      <c r="H22" s="7">
        <f t="shared" si="0"/>
        <v>0.55362513400120339</v>
      </c>
      <c r="I22" s="6">
        <f t="shared" si="1"/>
        <v>55.362513400120342</v>
      </c>
      <c r="J22" s="19">
        <v>76</v>
      </c>
      <c r="K22" s="6">
        <v>56.33</v>
      </c>
      <c r="L22" s="2">
        <v>0</v>
      </c>
      <c r="M22" s="6">
        <f t="shared" si="8"/>
        <v>132.32999999999998</v>
      </c>
      <c r="N22" s="7">
        <f t="shared" si="2"/>
        <v>0.63208837590917122</v>
      </c>
      <c r="O22" s="6">
        <f t="shared" si="3"/>
        <v>63.208837590917121</v>
      </c>
      <c r="P22" s="6">
        <v>100</v>
      </c>
      <c r="Q22" s="6">
        <v>0</v>
      </c>
      <c r="R22" s="6">
        <v>0</v>
      </c>
      <c r="S22" s="6">
        <f t="shared" si="9"/>
        <v>100</v>
      </c>
      <c r="T22" s="7">
        <f t="shared" si="4"/>
        <v>0.80166746833413494</v>
      </c>
      <c r="U22" s="6">
        <f t="shared" si="5"/>
        <v>80.166746833413498</v>
      </c>
      <c r="V22" s="6">
        <f t="shared" si="6"/>
        <v>63.335363677007408</v>
      </c>
      <c r="W22" s="1">
        <v>20</v>
      </c>
    </row>
    <row r="23" spans="1:23" x14ac:dyDescent="0.3">
      <c r="A23" s="1">
        <v>21</v>
      </c>
      <c r="B23" s="12">
        <v>2021310219</v>
      </c>
      <c r="C23" s="13" t="s">
        <v>42</v>
      </c>
      <c r="D23" s="19">
        <v>96.736000000000004</v>
      </c>
      <c r="E23" s="2">
        <v>3</v>
      </c>
      <c r="F23" s="2">
        <v>0</v>
      </c>
      <c r="G23" s="6">
        <f t="shared" si="7"/>
        <v>99.736000000000004</v>
      </c>
      <c r="H23" s="7">
        <f t="shared" si="0"/>
        <v>0.55302380600327339</v>
      </c>
      <c r="I23" s="6">
        <f t="shared" si="1"/>
        <v>55.302380600327339</v>
      </c>
      <c r="J23" s="19">
        <v>87.7</v>
      </c>
      <c r="K23" s="6">
        <v>40</v>
      </c>
      <c r="L23" s="2">
        <v>0</v>
      </c>
      <c r="M23" s="6">
        <f t="shared" si="8"/>
        <v>127.7</v>
      </c>
      <c r="N23" s="7">
        <f t="shared" si="2"/>
        <v>0.60997268649286773</v>
      </c>
      <c r="O23" s="6">
        <f t="shared" si="3"/>
        <v>60.997268649286774</v>
      </c>
      <c r="P23" s="6">
        <v>100</v>
      </c>
      <c r="Q23" s="6">
        <v>0</v>
      </c>
      <c r="R23" s="6">
        <v>0</v>
      </c>
      <c r="S23" s="6">
        <f t="shared" si="9"/>
        <v>100</v>
      </c>
      <c r="T23" s="7">
        <f t="shared" si="4"/>
        <v>0.80166746833413494</v>
      </c>
      <c r="U23" s="6">
        <f t="shared" si="5"/>
        <v>80.166746833413498</v>
      </c>
      <c r="V23" s="6">
        <f t="shared" si="6"/>
        <v>61.775238857907553</v>
      </c>
      <c r="W23" s="1">
        <v>21</v>
      </c>
    </row>
    <row r="24" spans="1:23" x14ac:dyDescent="0.3">
      <c r="A24" s="1">
        <v>22</v>
      </c>
      <c r="B24" s="12">
        <v>2021310226</v>
      </c>
      <c r="C24" s="13" t="s">
        <v>43</v>
      </c>
      <c r="D24" s="19">
        <v>96.82</v>
      </c>
      <c r="E24" s="2">
        <v>0</v>
      </c>
      <c r="F24" s="2">
        <v>0</v>
      </c>
      <c r="G24" s="6">
        <f t="shared" si="7"/>
        <v>96.82</v>
      </c>
      <c r="H24" s="7">
        <f t="shared" si="0"/>
        <v>0.53685494602988815</v>
      </c>
      <c r="I24" s="6">
        <f t="shared" si="1"/>
        <v>53.685494602988811</v>
      </c>
      <c r="J24" s="19">
        <v>84.2</v>
      </c>
      <c r="K24" s="6">
        <v>43</v>
      </c>
      <c r="L24" s="2">
        <v>0</v>
      </c>
      <c r="M24" s="6">
        <f t="shared" si="8"/>
        <v>127.2</v>
      </c>
      <c r="N24" s="7">
        <f t="shared" si="2"/>
        <v>0.60758438310017826</v>
      </c>
      <c r="O24" s="6">
        <f t="shared" si="3"/>
        <v>60.758438310017823</v>
      </c>
      <c r="P24" s="6">
        <v>100</v>
      </c>
      <c r="Q24" s="6">
        <v>0</v>
      </c>
      <c r="R24" s="6">
        <v>0</v>
      </c>
      <c r="S24" s="6">
        <f t="shared" si="9"/>
        <v>100</v>
      </c>
      <c r="T24" s="7">
        <f t="shared" si="4"/>
        <v>0.80166746833413494</v>
      </c>
      <c r="U24" s="6">
        <f t="shared" si="5"/>
        <v>80.166746833413498</v>
      </c>
      <c r="V24" s="6">
        <f t="shared" si="6"/>
        <v>61.284680420951588</v>
      </c>
      <c r="W24" s="1">
        <v>22</v>
      </c>
    </row>
    <row r="25" spans="1:23" x14ac:dyDescent="0.3">
      <c r="A25" s="1">
        <v>23</v>
      </c>
      <c r="B25" s="12">
        <v>2021310212</v>
      </c>
      <c r="C25" s="13" t="s">
        <v>44</v>
      </c>
      <c r="D25" s="19">
        <v>96.895934600000004</v>
      </c>
      <c r="E25" s="2">
        <v>0</v>
      </c>
      <c r="F25" s="2">
        <v>0</v>
      </c>
      <c r="G25" s="6">
        <f t="shared" si="7"/>
        <v>96.895934600000004</v>
      </c>
      <c r="H25" s="7">
        <f t="shared" si="0"/>
        <v>0.53727599401155324</v>
      </c>
      <c r="I25" s="6">
        <f t="shared" si="1"/>
        <v>53.727599401155324</v>
      </c>
      <c r="J25" s="19">
        <v>83.2</v>
      </c>
      <c r="K25" s="6">
        <v>35.517857143000001</v>
      </c>
      <c r="L25" s="2">
        <v>0</v>
      </c>
      <c r="M25" s="6">
        <f t="shared" si="8"/>
        <v>118.717857143</v>
      </c>
      <c r="N25" s="7">
        <f t="shared" si="2"/>
        <v>0.56706852197488011</v>
      </c>
      <c r="O25" s="6">
        <f t="shared" si="3"/>
        <v>56.706852197488011</v>
      </c>
      <c r="P25" s="8">
        <v>100</v>
      </c>
      <c r="Q25" s="8">
        <v>24.740000000000002</v>
      </c>
      <c r="R25" s="8">
        <v>0</v>
      </c>
      <c r="S25" s="8">
        <f t="shared" si="9"/>
        <v>124.74000000000001</v>
      </c>
      <c r="T25" s="9">
        <f t="shared" si="4"/>
        <v>1</v>
      </c>
      <c r="U25" s="8">
        <f t="shared" si="5"/>
        <v>100</v>
      </c>
      <c r="V25" s="6">
        <f t="shared" si="6"/>
        <v>60.440316418472669</v>
      </c>
      <c r="W25" s="1">
        <v>23</v>
      </c>
    </row>
    <row r="26" spans="1:23" x14ac:dyDescent="0.3">
      <c r="A26" s="1">
        <v>24</v>
      </c>
      <c r="B26" s="12">
        <v>2021310230</v>
      </c>
      <c r="C26" s="13" t="s">
        <v>45</v>
      </c>
      <c r="D26" s="19">
        <v>96.903999999999996</v>
      </c>
      <c r="E26" s="2">
        <v>27.799999999999997</v>
      </c>
      <c r="F26" s="2">
        <v>0</v>
      </c>
      <c r="G26" s="6">
        <f t="shared" si="7"/>
        <v>124.70399999999999</v>
      </c>
      <c r="H26" s="7">
        <f t="shared" si="0"/>
        <v>0.69146828330625054</v>
      </c>
      <c r="I26" s="6">
        <f t="shared" si="1"/>
        <v>69.146828330625056</v>
      </c>
      <c r="J26" s="19">
        <v>87.733329999999995</v>
      </c>
      <c r="K26" s="6">
        <v>24.572873446699997</v>
      </c>
      <c r="L26" s="2">
        <v>0</v>
      </c>
      <c r="M26" s="6">
        <f t="shared" si="8"/>
        <v>112.3062034467</v>
      </c>
      <c r="N26" s="7">
        <f t="shared" si="2"/>
        <v>0.53644257342363466</v>
      </c>
      <c r="O26" s="6">
        <f t="shared" si="3"/>
        <v>53.644257342363467</v>
      </c>
      <c r="P26" s="6">
        <v>100</v>
      </c>
      <c r="Q26" s="6">
        <v>0</v>
      </c>
      <c r="R26" s="6">
        <v>0</v>
      </c>
      <c r="S26" s="6">
        <f t="shared" si="9"/>
        <v>100</v>
      </c>
      <c r="T26" s="7">
        <f t="shared" si="4"/>
        <v>0.80166746833413494</v>
      </c>
      <c r="U26" s="6">
        <f t="shared" si="5"/>
        <v>80.166746833413498</v>
      </c>
      <c r="V26" s="6">
        <f t="shared" si="6"/>
        <v>59.397020489120791</v>
      </c>
      <c r="W26" s="1">
        <v>24</v>
      </c>
    </row>
    <row r="27" spans="1:23" x14ac:dyDescent="0.3">
      <c r="A27" s="1">
        <v>25</v>
      </c>
      <c r="B27" s="12">
        <v>2021310239</v>
      </c>
      <c r="C27" s="13" t="s">
        <v>46</v>
      </c>
      <c r="D27" s="19">
        <v>96.904703429999998</v>
      </c>
      <c r="E27" s="2">
        <v>3</v>
      </c>
      <c r="F27" s="2">
        <v>0</v>
      </c>
      <c r="G27" s="6">
        <f t="shared" si="7"/>
        <v>99.904703429999998</v>
      </c>
      <c r="H27" s="7">
        <f t="shared" si="0"/>
        <v>0.55395924569349964</v>
      </c>
      <c r="I27" s="6">
        <f t="shared" si="1"/>
        <v>55.395924569349965</v>
      </c>
      <c r="J27" s="19">
        <v>90.8</v>
      </c>
      <c r="K27" s="6">
        <v>27.091666670000002</v>
      </c>
      <c r="L27" s="2">
        <v>0</v>
      </c>
      <c r="M27" s="6">
        <f t="shared" si="8"/>
        <v>117.89166667000001</v>
      </c>
      <c r="N27" s="7">
        <f t="shared" si="2"/>
        <v>0.56312213495553309</v>
      </c>
      <c r="O27" s="6">
        <f t="shared" si="3"/>
        <v>56.312213495553308</v>
      </c>
      <c r="P27" s="6">
        <v>100</v>
      </c>
      <c r="Q27" s="6">
        <v>0</v>
      </c>
      <c r="R27" s="6">
        <v>0</v>
      </c>
      <c r="S27" s="6">
        <f t="shared" si="9"/>
        <v>100</v>
      </c>
      <c r="T27" s="7">
        <f t="shared" si="4"/>
        <v>0.80166746833413494</v>
      </c>
      <c r="U27" s="6">
        <f t="shared" si="5"/>
        <v>80.166746833413498</v>
      </c>
      <c r="V27" s="6">
        <f t="shared" si="6"/>
        <v>58.514409044098656</v>
      </c>
      <c r="W27" s="1">
        <v>25</v>
      </c>
    </row>
    <row r="28" spans="1:23" x14ac:dyDescent="0.3">
      <c r="A28" s="1">
        <v>26</v>
      </c>
      <c r="B28" s="12">
        <v>2021310238</v>
      </c>
      <c r="C28" s="13" t="s">
        <v>47</v>
      </c>
      <c r="D28" s="19">
        <v>96.988</v>
      </c>
      <c r="E28" s="2">
        <v>0</v>
      </c>
      <c r="F28" s="2">
        <v>0</v>
      </c>
      <c r="G28" s="6">
        <f t="shared" si="7"/>
        <v>96.988</v>
      </c>
      <c r="H28" s="7">
        <f t="shared" si="0"/>
        <v>0.53778648528761408</v>
      </c>
      <c r="I28" s="6">
        <f t="shared" si="1"/>
        <v>53.778648528761408</v>
      </c>
      <c r="J28" s="19">
        <v>89.3</v>
      </c>
      <c r="K28" s="6">
        <v>26.464285713999999</v>
      </c>
      <c r="L28" s="2">
        <v>0</v>
      </c>
      <c r="M28" s="6">
        <f t="shared" si="8"/>
        <v>115.764285714</v>
      </c>
      <c r="N28" s="7">
        <f t="shared" si="2"/>
        <v>0.55296047264601789</v>
      </c>
      <c r="O28" s="6">
        <f t="shared" si="3"/>
        <v>55.296047264601789</v>
      </c>
      <c r="P28" s="6">
        <v>100</v>
      </c>
      <c r="Q28" s="6">
        <v>0</v>
      </c>
      <c r="R28" s="6">
        <v>0</v>
      </c>
      <c r="S28" s="6">
        <f t="shared" si="9"/>
        <v>100</v>
      </c>
      <c r="T28" s="7">
        <f t="shared" si="4"/>
        <v>0.80166746833413494</v>
      </c>
      <c r="U28" s="6">
        <f t="shared" si="5"/>
        <v>80.166746833413498</v>
      </c>
      <c r="V28" s="6">
        <f t="shared" si="6"/>
        <v>57.479637474314877</v>
      </c>
      <c r="W28" s="1">
        <v>26</v>
      </c>
    </row>
    <row r="29" spans="1:23" x14ac:dyDescent="0.3">
      <c r="A29" s="1">
        <v>27</v>
      </c>
      <c r="B29" s="12">
        <v>2021310246</v>
      </c>
      <c r="C29" s="13" t="s">
        <v>48</v>
      </c>
      <c r="D29" s="19">
        <v>96.813000000000002</v>
      </c>
      <c r="E29" s="2">
        <v>11</v>
      </c>
      <c r="F29" s="2">
        <v>0</v>
      </c>
      <c r="G29" s="6">
        <f t="shared" si="7"/>
        <v>107.813</v>
      </c>
      <c r="H29" s="7">
        <f t="shared" si="0"/>
        <v>0.59780977376905953</v>
      </c>
      <c r="I29" s="6">
        <f t="shared" si="1"/>
        <v>59.780977376905952</v>
      </c>
      <c r="J29" s="19">
        <v>82.7</v>
      </c>
      <c r="K29" s="6">
        <v>28.6</v>
      </c>
      <c r="L29" s="2">
        <v>0</v>
      </c>
      <c r="M29" s="6">
        <f t="shared" si="8"/>
        <v>111.30000000000001</v>
      </c>
      <c r="N29" s="7">
        <f t="shared" si="2"/>
        <v>0.53163633521265607</v>
      </c>
      <c r="O29" s="6">
        <f t="shared" si="3"/>
        <v>53.163633521265609</v>
      </c>
      <c r="P29" s="6">
        <v>100</v>
      </c>
      <c r="Q29" s="6">
        <v>0</v>
      </c>
      <c r="R29" s="6">
        <v>0</v>
      </c>
      <c r="S29" s="6">
        <f t="shared" si="9"/>
        <v>100</v>
      </c>
      <c r="T29" s="7">
        <f t="shared" si="4"/>
        <v>0.80166746833413494</v>
      </c>
      <c r="U29" s="6">
        <f t="shared" si="5"/>
        <v>80.166746833413498</v>
      </c>
      <c r="V29" s="6">
        <f t="shared" si="6"/>
        <v>57.187413623608464</v>
      </c>
      <c r="W29" s="1">
        <v>27</v>
      </c>
    </row>
    <row r="30" spans="1:23" x14ac:dyDescent="0.3">
      <c r="A30" s="1">
        <v>28</v>
      </c>
      <c r="B30" s="12">
        <v>2021310231</v>
      </c>
      <c r="C30" s="13" t="s">
        <v>49</v>
      </c>
      <c r="D30" s="19">
        <v>96.843699118085098</v>
      </c>
      <c r="E30" s="2">
        <v>8</v>
      </c>
      <c r="F30" s="2">
        <v>0</v>
      </c>
      <c r="G30" s="6">
        <f t="shared" si="7"/>
        <v>104.8436991180851</v>
      </c>
      <c r="H30" s="7">
        <f t="shared" si="0"/>
        <v>0.58134536698629846</v>
      </c>
      <c r="I30" s="6">
        <f t="shared" si="1"/>
        <v>58.134536698629844</v>
      </c>
      <c r="J30" s="19">
        <v>88.1</v>
      </c>
      <c r="K30" s="6">
        <v>19.22142857</v>
      </c>
      <c r="L30" s="2">
        <v>0</v>
      </c>
      <c r="M30" s="6">
        <f t="shared" si="8"/>
        <v>107.32142856999999</v>
      </c>
      <c r="N30" s="7">
        <f t="shared" si="2"/>
        <v>0.51263226392400396</v>
      </c>
      <c r="O30" s="6">
        <f t="shared" si="3"/>
        <v>51.263226392400398</v>
      </c>
      <c r="P30" s="6">
        <v>100</v>
      </c>
      <c r="Q30" s="6">
        <v>0</v>
      </c>
      <c r="R30" s="6">
        <v>0</v>
      </c>
      <c r="S30" s="6">
        <f t="shared" si="9"/>
        <v>100</v>
      </c>
      <c r="T30" s="7">
        <f t="shared" si="4"/>
        <v>0.80166746833413494</v>
      </c>
      <c r="U30" s="6">
        <f t="shared" si="5"/>
        <v>80.166746833413498</v>
      </c>
      <c r="V30" s="6">
        <f t="shared" si="6"/>
        <v>55.52784049774759</v>
      </c>
      <c r="W30" s="1">
        <v>28</v>
      </c>
    </row>
    <row r="31" spans="1:23" x14ac:dyDescent="0.3">
      <c r="A31" s="1">
        <v>29</v>
      </c>
      <c r="B31" s="12">
        <v>2021310206</v>
      </c>
      <c r="C31" s="13" t="s">
        <v>50</v>
      </c>
      <c r="D31" s="19">
        <v>97.653000000000006</v>
      </c>
      <c r="E31" s="2">
        <v>37.6</v>
      </c>
      <c r="F31" s="2">
        <v>0</v>
      </c>
      <c r="G31" s="6">
        <f t="shared" si="7"/>
        <v>135.25300000000001</v>
      </c>
      <c r="H31" s="7">
        <f t="shared" si="0"/>
        <v>0.74996118586428917</v>
      </c>
      <c r="I31" s="6">
        <f t="shared" si="1"/>
        <v>74.996118586428921</v>
      </c>
      <c r="J31" s="19">
        <v>90.7</v>
      </c>
      <c r="K31" s="6">
        <v>5.6</v>
      </c>
      <c r="L31" s="2">
        <v>0</v>
      </c>
      <c r="M31" s="6">
        <f t="shared" si="8"/>
        <v>96.3</v>
      </c>
      <c r="N31" s="7">
        <f t="shared" si="2"/>
        <v>0.45998723343197462</v>
      </c>
      <c r="O31" s="6">
        <f t="shared" si="3"/>
        <v>45.998723343197462</v>
      </c>
      <c r="P31" s="6">
        <v>100</v>
      </c>
      <c r="Q31" s="6">
        <v>0</v>
      </c>
      <c r="R31" s="6">
        <v>0</v>
      </c>
      <c r="S31" s="6">
        <f t="shared" si="9"/>
        <v>100</v>
      </c>
      <c r="T31" s="7">
        <f t="shared" si="4"/>
        <v>0.80166746833413494</v>
      </c>
      <c r="U31" s="6">
        <f t="shared" si="5"/>
        <v>80.166746833413498</v>
      </c>
      <c r="V31" s="6">
        <f t="shared" si="6"/>
        <v>55.215004740865361</v>
      </c>
      <c r="W31" s="1">
        <v>29</v>
      </c>
    </row>
    <row r="32" spans="1:23" x14ac:dyDescent="0.3">
      <c r="A32" s="1">
        <v>30</v>
      </c>
      <c r="B32" s="12">
        <v>2021310207</v>
      </c>
      <c r="C32" s="13" t="s">
        <v>51</v>
      </c>
      <c r="D32" s="19">
        <v>96.742999999999995</v>
      </c>
      <c r="E32" s="2">
        <v>8.6</v>
      </c>
      <c r="F32" s="2">
        <v>0</v>
      </c>
      <c r="G32" s="6">
        <f t="shared" si="7"/>
        <v>105.34299999999999</v>
      </c>
      <c r="H32" s="7">
        <f t="shared" si="0"/>
        <v>0.58411392872987511</v>
      </c>
      <c r="I32" s="6">
        <f t="shared" si="1"/>
        <v>58.411392872987513</v>
      </c>
      <c r="J32" s="19">
        <v>91.7</v>
      </c>
      <c r="K32" s="6">
        <v>12.61111111</v>
      </c>
      <c r="L32" s="2">
        <v>0</v>
      </c>
      <c r="M32" s="6">
        <f t="shared" si="8"/>
        <v>104.31111111</v>
      </c>
      <c r="N32" s="7">
        <f t="shared" si="2"/>
        <v>0.49825316111842377</v>
      </c>
      <c r="O32" s="6">
        <f t="shared" si="3"/>
        <v>49.825316111842376</v>
      </c>
      <c r="P32" s="6">
        <v>100</v>
      </c>
      <c r="Q32" s="6">
        <v>0</v>
      </c>
      <c r="R32" s="6">
        <v>0</v>
      </c>
      <c r="S32" s="6">
        <f t="shared" si="9"/>
        <v>100</v>
      </c>
      <c r="T32" s="7">
        <f t="shared" si="4"/>
        <v>0.80166746833413494</v>
      </c>
      <c r="U32" s="6">
        <f t="shared" si="5"/>
        <v>80.166746833413498</v>
      </c>
      <c r="V32" s="6">
        <f t="shared" si="6"/>
        <v>54.576674536228516</v>
      </c>
      <c r="W32" s="1">
        <v>30</v>
      </c>
    </row>
    <row r="33" spans="1:23" x14ac:dyDescent="0.3">
      <c r="A33" s="1">
        <v>31</v>
      </c>
      <c r="B33" s="12">
        <v>2021310235</v>
      </c>
      <c r="C33" s="13" t="s">
        <v>52</v>
      </c>
      <c r="D33" s="19">
        <v>96.918000000000006</v>
      </c>
      <c r="E33" s="2">
        <v>5</v>
      </c>
      <c r="F33" s="2">
        <v>0</v>
      </c>
      <c r="G33" s="6">
        <f t="shared" si="7"/>
        <v>101.91800000000001</v>
      </c>
      <c r="H33" s="7">
        <f t="shared" si="0"/>
        <v>0.56512272660064189</v>
      </c>
      <c r="I33" s="6">
        <f t="shared" si="1"/>
        <v>56.512272660064191</v>
      </c>
      <c r="J33" s="19">
        <v>91.9</v>
      </c>
      <c r="K33" s="6">
        <v>10.5</v>
      </c>
      <c r="L33" s="2">
        <v>0</v>
      </c>
      <c r="M33" s="6">
        <f t="shared" si="8"/>
        <v>102.4</v>
      </c>
      <c r="N33" s="7">
        <f t="shared" si="2"/>
        <v>0.48912453482278506</v>
      </c>
      <c r="O33" s="6">
        <f t="shared" si="3"/>
        <v>48.912453482278508</v>
      </c>
      <c r="P33" s="6">
        <v>100</v>
      </c>
      <c r="Q33" s="6">
        <v>3</v>
      </c>
      <c r="R33" s="6">
        <v>0</v>
      </c>
      <c r="S33" s="6">
        <f t="shared" si="9"/>
        <v>103</v>
      </c>
      <c r="T33" s="7">
        <f t="shared" si="4"/>
        <v>0.82571749238415904</v>
      </c>
      <c r="U33" s="6">
        <f t="shared" si="5"/>
        <v>82.571749238415904</v>
      </c>
      <c r="V33" s="6">
        <f t="shared" si="6"/>
        <v>53.798346893449377</v>
      </c>
      <c r="W33" s="1">
        <v>31</v>
      </c>
    </row>
    <row r="34" spans="1:23" x14ac:dyDescent="0.3">
      <c r="A34" s="1">
        <v>32</v>
      </c>
      <c r="B34" s="12">
        <v>2021310228</v>
      </c>
      <c r="C34" s="13" t="s">
        <v>53</v>
      </c>
      <c r="D34" s="19">
        <v>96.974000000000004</v>
      </c>
      <c r="E34" s="2">
        <v>3</v>
      </c>
      <c r="F34" s="2">
        <v>0</v>
      </c>
      <c r="G34" s="6">
        <f t="shared" si="7"/>
        <v>99.974000000000004</v>
      </c>
      <c r="H34" s="7">
        <f t="shared" si="0"/>
        <v>0.55434348661838506</v>
      </c>
      <c r="I34" s="6">
        <f t="shared" ref="I34:I58" si="10">100*H34</f>
        <v>55.434348661838506</v>
      </c>
      <c r="J34" s="19">
        <v>85.666669999999996</v>
      </c>
      <c r="K34" s="6">
        <v>13.25</v>
      </c>
      <c r="L34" s="2">
        <v>0</v>
      </c>
      <c r="M34" s="6">
        <f t="shared" si="8"/>
        <v>98.916669999999996</v>
      </c>
      <c r="N34" s="7">
        <f t="shared" si="2"/>
        <v>0.47248603710907161</v>
      </c>
      <c r="O34" s="6">
        <f t="shared" ref="O34:O58" si="11">100*N34</f>
        <v>47.248603710907162</v>
      </c>
      <c r="P34" s="6">
        <v>100</v>
      </c>
      <c r="Q34" s="6">
        <v>0</v>
      </c>
      <c r="R34" s="6">
        <v>0</v>
      </c>
      <c r="S34" s="6">
        <f t="shared" ref="S34:S58" si="12">P34+Q34</f>
        <v>100</v>
      </c>
      <c r="T34" s="7">
        <f t="shared" si="4"/>
        <v>0.80166746833413494</v>
      </c>
      <c r="U34" s="6">
        <f t="shared" ref="U34:U58" si="13">100*T34</f>
        <v>80.166746833413498</v>
      </c>
      <c r="V34" s="6">
        <f t="shared" ref="V34:V58" si="14">0.2*I34+0.7*O34+0.1*U34</f>
        <v>52.177567013344067</v>
      </c>
      <c r="W34" s="1">
        <v>32</v>
      </c>
    </row>
    <row r="35" spans="1:23" x14ac:dyDescent="0.3">
      <c r="A35" s="1">
        <v>33</v>
      </c>
      <c r="B35" s="12">
        <v>2021310237</v>
      </c>
      <c r="C35" s="13" t="s">
        <v>54</v>
      </c>
      <c r="D35" s="19">
        <v>96.974504809999999</v>
      </c>
      <c r="E35" s="2">
        <v>15</v>
      </c>
      <c r="F35" s="2">
        <v>0</v>
      </c>
      <c r="G35" s="6">
        <f t="shared" si="7"/>
        <v>111.97450481</v>
      </c>
      <c r="H35" s="7">
        <f t="shared" ref="H35:H66" si="15">G35/MAX($G$3:$G$58)</f>
        <v>0.62088480413650082</v>
      </c>
      <c r="I35" s="6">
        <f t="shared" si="10"/>
        <v>62.088480413650082</v>
      </c>
      <c r="J35" s="19">
        <v>88.8</v>
      </c>
      <c r="K35" s="6">
        <v>5.77</v>
      </c>
      <c r="L35" s="2">
        <v>0</v>
      </c>
      <c r="M35" s="6">
        <f t="shared" si="8"/>
        <v>94.57</v>
      </c>
      <c r="N35" s="7">
        <f t="shared" ref="N35:N66" si="16">M35/MAX($M$3:$M$58)</f>
        <v>0.45172370369326931</v>
      </c>
      <c r="O35" s="6">
        <f t="shared" si="11"/>
        <v>45.172370369326927</v>
      </c>
      <c r="P35" s="6">
        <v>100</v>
      </c>
      <c r="Q35" s="6">
        <v>0</v>
      </c>
      <c r="R35" s="6">
        <v>0</v>
      </c>
      <c r="S35" s="6">
        <f t="shared" si="12"/>
        <v>100</v>
      </c>
      <c r="T35" s="7">
        <f t="shared" ref="T35:T66" si="17">S35/MAX($S$3:$S$58)</f>
        <v>0.80166746833413494</v>
      </c>
      <c r="U35" s="6">
        <f t="shared" si="13"/>
        <v>80.166746833413498</v>
      </c>
      <c r="V35" s="6">
        <f t="shared" si="14"/>
        <v>52.055030024600214</v>
      </c>
      <c r="W35" s="1">
        <v>33</v>
      </c>
    </row>
    <row r="36" spans="1:23" x14ac:dyDescent="0.3">
      <c r="A36" s="1">
        <v>34</v>
      </c>
      <c r="B36" s="12">
        <v>2021310213</v>
      </c>
      <c r="C36" s="13" t="s">
        <v>55</v>
      </c>
      <c r="D36" s="19">
        <v>96.855000000000004</v>
      </c>
      <c r="E36" s="2">
        <v>12.2</v>
      </c>
      <c r="F36" s="2">
        <v>0</v>
      </c>
      <c r="G36" s="6">
        <f t="shared" si="7"/>
        <v>109.05500000000001</v>
      </c>
      <c r="H36" s="7">
        <f t="shared" si="15"/>
        <v>0.60469651042439021</v>
      </c>
      <c r="I36" s="6">
        <f t="shared" si="10"/>
        <v>60.469651042439018</v>
      </c>
      <c r="J36" s="19">
        <v>80.64</v>
      </c>
      <c r="K36" s="6">
        <v>13.810256409999999</v>
      </c>
      <c r="L36" s="2">
        <v>0</v>
      </c>
      <c r="M36" s="6">
        <f t="shared" si="8"/>
        <v>94.450256409999994</v>
      </c>
      <c r="N36" s="7">
        <f t="shared" si="16"/>
        <v>0.4511517356487697</v>
      </c>
      <c r="O36" s="6">
        <f t="shared" si="11"/>
        <v>45.115173564876969</v>
      </c>
      <c r="P36" s="6">
        <v>100</v>
      </c>
      <c r="Q36" s="6">
        <v>0</v>
      </c>
      <c r="R36" s="6">
        <v>0</v>
      </c>
      <c r="S36" s="6">
        <f t="shared" si="12"/>
        <v>100</v>
      </c>
      <c r="T36" s="7">
        <f t="shared" si="17"/>
        <v>0.80166746833413494</v>
      </c>
      <c r="U36" s="6">
        <f t="shared" si="13"/>
        <v>80.166746833413498</v>
      </c>
      <c r="V36" s="6">
        <f t="shared" si="14"/>
        <v>51.691226387243034</v>
      </c>
      <c r="W36" s="1">
        <v>34</v>
      </c>
    </row>
    <row r="37" spans="1:23" x14ac:dyDescent="0.3">
      <c r="A37" s="1">
        <v>35</v>
      </c>
      <c r="B37" s="12">
        <v>2021310241</v>
      </c>
      <c r="C37" s="13" t="s">
        <v>56</v>
      </c>
      <c r="D37" s="19">
        <v>96.805999999999997</v>
      </c>
      <c r="E37" s="2">
        <v>3</v>
      </c>
      <c r="F37" s="2">
        <v>0</v>
      </c>
      <c r="G37" s="6">
        <f t="shared" si="7"/>
        <v>99.805999999999997</v>
      </c>
      <c r="H37" s="7">
        <f t="shared" si="15"/>
        <v>0.55341194736065913</v>
      </c>
      <c r="I37" s="6">
        <f t="shared" si="10"/>
        <v>55.341194736065916</v>
      </c>
      <c r="J37" s="19">
        <v>93.1</v>
      </c>
      <c r="K37" s="6">
        <v>0</v>
      </c>
      <c r="L37" s="2">
        <v>0</v>
      </c>
      <c r="M37" s="6">
        <f t="shared" si="8"/>
        <v>93.1</v>
      </c>
      <c r="N37" s="7">
        <f t="shared" si="16"/>
        <v>0.44470209171876257</v>
      </c>
      <c r="O37" s="6">
        <f t="shared" si="11"/>
        <v>44.470209171876256</v>
      </c>
      <c r="P37" s="6">
        <v>100</v>
      </c>
      <c r="Q37" s="6">
        <v>0</v>
      </c>
      <c r="R37" s="6">
        <v>0</v>
      </c>
      <c r="S37" s="6">
        <f t="shared" si="12"/>
        <v>100</v>
      </c>
      <c r="T37" s="7">
        <f t="shared" si="17"/>
        <v>0.80166746833413494</v>
      </c>
      <c r="U37" s="6">
        <f t="shared" si="13"/>
        <v>80.166746833413498</v>
      </c>
      <c r="V37" s="6">
        <f t="shared" si="14"/>
        <v>50.214060050867907</v>
      </c>
      <c r="W37" s="1">
        <v>35</v>
      </c>
    </row>
    <row r="38" spans="1:23" x14ac:dyDescent="0.3">
      <c r="A38" s="1">
        <v>36</v>
      </c>
      <c r="B38" s="12">
        <v>2021315211</v>
      </c>
      <c r="C38" s="13" t="s">
        <v>57</v>
      </c>
      <c r="D38" s="19">
        <v>96.799000000000007</v>
      </c>
      <c r="E38" s="2">
        <v>8</v>
      </c>
      <c r="F38" s="2">
        <v>0</v>
      </c>
      <c r="G38" s="6">
        <f t="shared" si="7"/>
        <v>104.79900000000001</v>
      </c>
      <c r="H38" s="7">
        <f t="shared" si="15"/>
        <v>0.5810975158953342</v>
      </c>
      <c r="I38" s="6">
        <f t="shared" si="10"/>
        <v>58.109751589533417</v>
      </c>
      <c r="J38" s="19">
        <v>87.65</v>
      </c>
      <c r="K38" s="6">
        <v>0.1</v>
      </c>
      <c r="L38" s="2">
        <v>0</v>
      </c>
      <c r="M38" s="6">
        <f t="shared" si="8"/>
        <v>87.75</v>
      </c>
      <c r="N38" s="7">
        <f t="shared" si="16"/>
        <v>0.41914724541698622</v>
      </c>
      <c r="O38" s="6">
        <f t="shared" si="11"/>
        <v>41.914724541698625</v>
      </c>
      <c r="P38" s="6">
        <v>100</v>
      </c>
      <c r="Q38" s="6">
        <v>7</v>
      </c>
      <c r="R38" s="6">
        <v>0</v>
      </c>
      <c r="S38" s="6">
        <f t="shared" si="12"/>
        <v>107</v>
      </c>
      <c r="T38" s="7">
        <f t="shared" si="17"/>
        <v>0.85778419111752435</v>
      </c>
      <c r="U38" s="6">
        <f t="shared" si="13"/>
        <v>85.778419111752441</v>
      </c>
      <c r="V38" s="6">
        <f t="shared" si="14"/>
        <v>49.540099408270962</v>
      </c>
      <c r="W38" s="1">
        <v>36</v>
      </c>
    </row>
    <row r="39" spans="1:23" x14ac:dyDescent="0.3">
      <c r="A39" s="1">
        <v>37</v>
      </c>
      <c r="B39" s="12">
        <v>2021310204</v>
      </c>
      <c r="C39" s="13" t="s">
        <v>58</v>
      </c>
      <c r="D39" s="19">
        <v>96.778000000000006</v>
      </c>
      <c r="E39" s="2">
        <v>0</v>
      </c>
      <c r="F39" s="2">
        <v>0</v>
      </c>
      <c r="G39" s="6">
        <f t="shared" si="7"/>
        <v>96.778000000000006</v>
      </c>
      <c r="H39" s="7">
        <f t="shared" si="15"/>
        <v>0.53662206121545675</v>
      </c>
      <c r="I39" s="6">
        <f t="shared" si="10"/>
        <v>53.662206121545672</v>
      </c>
      <c r="J39" s="19">
        <v>86.6</v>
      </c>
      <c r="K39" s="6">
        <v>4.625</v>
      </c>
      <c r="L39" s="2">
        <v>0</v>
      </c>
      <c r="M39" s="6">
        <f t="shared" si="8"/>
        <v>91.224999999999994</v>
      </c>
      <c r="N39" s="7">
        <f t="shared" si="16"/>
        <v>0.43574595399617738</v>
      </c>
      <c r="O39" s="6">
        <f t="shared" si="11"/>
        <v>43.574595399617735</v>
      </c>
      <c r="P39" s="6">
        <v>100</v>
      </c>
      <c r="Q39" s="6">
        <v>0</v>
      </c>
      <c r="R39" s="6">
        <v>0</v>
      </c>
      <c r="S39" s="6">
        <f t="shared" si="12"/>
        <v>100</v>
      </c>
      <c r="T39" s="7">
        <f t="shared" si="17"/>
        <v>0.80166746833413494</v>
      </c>
      <c r="U39" s="6">
        <f t="shared" si="13"/>
        <v>80.166746833413498</v>
      </c>
      <c r="V39" s="6">
        <f t="shared" si="14"/>
        <v>49.251332687382899</v>
      </c>
      <c r="W39" s="1">
        <v>37</v>
      </c>
    </row>
    <row r="40" spans="1:23" x14ac:dyDescent="0.3">
      <c r="A40" s="1">
        <v>38</v>
      </c>
      <c r="B40" s="12">
        <v>2021310225</v>
      </c>
      <c r="C40" s="13" t="s">
        <v>59</v>
      </c>
      <c r="D40" s="19">
        <v>97.022999999999996</v>
      </c>
      <c r="E40" s="2">
        <v>3.4</v>
      </c>
      <c r="F40" s="2">
        <v>0</v>
      </c>
      <c r="G40" s="6">
        <f t="shared" si="7"/>
        <v>100.423</v>
      </c>
      <c r="H40" s="7">
        <f t="shared" si="15"/>
        <v>0.55683313618218822</v>
      </c>
      <c r="I40" s="6">
        <f t="shared" si="10"/>
        <v>55.683313618218818</v>
      </c>
      <c r="J40" s="19">
        <v>89.5</v>
      </c>
      <c r="K40" s="6">
        <v>0.4</v>
      </c>
      <c r="L40" s="2">
        <v>0</v>
      </c>
      <c r="M40" s="6">
        <f t="shared" si="8"/>
        <v>89.9</v>
      </c>
      <c r="N40" s="7">
        <f t="shared" si="16"/>
        <v>0.42941695000555058</v>
      </c>
      <c r="O40" s="6">
        <f t="shared" si="11"/>
        <v>42.941695000555058</v>
      </c>
      <c r="P40" s="6">
        <v>100</v>
      </c>
      <c r="Q40" s="6">
        <v>0</v>
      </c>
      <c r="R40" s="6">
        <v>0</v>
      </c>
      <c r="S40" s="6">
        <f t="shared" si="12"/>
        <v>100</v>
      </c>
      <c r="T40" s="7">
        <f t="shared" si="17"/>
        <v>0.80166746833413494</v>
      </c>
      <c r="U40" s="6">
        <f t="shared" si="13"/>
        <v>80.166746833413498</v>
      </c>
      <c r="V40" s="6">
        <f t="shared" si="14"/>
        <v>49.212523907373651</v>
      </c>
      <c r="W40" s="1">
        <v>38</v>
      </c>
    </row>
    <row r="41" spans="1:23" x14ac:dyDescent="0.3">
      <c r="A41" s="1">
        <v>39</v>
      </c>
      <c r="B41" s="12">
        <v>2021310223</v>
      </c>
      <c r="C41" s="13" t="s">
        <v>60</v>
      </c>
      <c r="D41" s="19">
        <v>96.665999999999997</v>
      </c>
      <c r="E41" s="2">
        <v>0</v>
      </c>
      <c r="F41" s="2">
        <v>0</v>
      </c>
      <c r="G41" s="6">
        <f t="shared" si="7"/>
        <v>96.665999999999997</v>
      </c>
      <c r="H41" s="7">
        <f t="shared" si="15"/>
        <v>0.5360010350436395</v>
      </c>
      <c r="I41" s="6">
        <f t="shared" si="10"/>
        <v>53.60010350436395</v>
      </c>
      <c r="J41" s="19">
        <v>91</v>
      </c>
      <c r="K41" s="6">
        <v>0</v>
      </c>
      <c r="L41" s="2">
        <v>0</v>
      </c>
      <c r="M41" s="6">
        <f t="shared" si="8"/>
        <v>91</v>
      </c>
      <c r="N41" s="7">
        <f t="shared" si="16"/>
        <v>0.43467121746946719</v>
      </c>
      <c r="O41" s="6">
        <f t="shared" si="11"/>
        <v>43.467121746946717</v>
      </c>
      <c r="P41" s="6">
        <v>100</v>
      </c>
      <c r="Q41" s="6">
        <v>0</v>
      </c>
      <c r="R41" s="6">
        <v>0</v>
      </c>
      <c r="S41" s="6">
        <f t="shared" si="12"/>
        <v>100</v>
      </c>
      <c r="T41" s="7">
        <f t="shared" si="17"/>
        <v>0.80166746833413494</v>
      </c>
      <c r="U41" s="6">
        <f t="shared" si="13"/>
        <v>80.166746833413498</v>
      </c>
      <c r="V41" s="6">
        <f t="shared" si="14"/>
        <v>49.163680607076842</v>
      </c>
      <c r="W41" s="1">
        <v>39</v>
      </c>
    </row>
    <row r="42" spans="1:23" x14ac:dyDescent="0.3">
      <c r="A42" s="1">
        <v>40</v>
      </c>
      <c r="B42" s="12">
        <v>2021310203</v>
      </c>
      <c r="C42" s="13" t="s">
        <v>61</v>
      </c>
      <c r="D42" s="19">
        <v>96.778492436636398</v>
      </c>
      <c r="E42" s="2">
        <v>0</v>
      </c>
      <c r="F42" s="2">
        <v>0</v>
      </c>
      <c r="G42" s="6">
        <f t="shared" si="7"/>
        <v>96.778492436636398</v>
      </c>
      <c r="H42" s="7">
        <f t="shared" si="15"/>
        <v>0.53662479171580646</v>
      </c>
      <c r="I42" s="6">
        <f t="shared" si="10"/>
        <v>53.662479171580642</v>
      </c>
      <c r="J42" s="19">
        <v>90.8</v>
      </c>
      <c r="K42" s="6">
        <v>0</v>
      </c>
      <c r="L42" s="2">
        <v>0</v>
      </c>
      <c r="M42" s="6">
        <f t="shared" si="8"/>
        <v>90.8</v>
      </c>
      <c r="N42" s="7">
        <f t="shared" si="16"/>
        <v>0.43371589611239142</v>
      </c>
      <c r="O42" s="6">
        <f t="shared" si="11"/>
        <v>43.371589611239145</v>
      </c>
      <c r="P42" s="6">
        <v>100</v>
      </c>
      <c r="Q42" s="6">
        <v>0</v>
      </c>
      <c r="R42" s="6">
        <v>0</v>
      </c>
      <c r="S42" s="6">
        <f t="shared" si="12"/>
        <v>100</v>
      </c>
      <c r="T42" s="7">
        <f t="shared" si="17"/>
        <v>0.80166746833413494</v>
      </c>
      <c r="U42" s="6">
        <f t="shared" si="13"/>
        <v>80.166746833413498</v>
      </c>
      <c r="V42" s="6">
        <f t="shared" si="14"/>
        <v>49.109283245524878</v>
      </c>
      <c r="W42" s="1">
        <v>40</v>
      </c>
    </row>
    <row r="43" spans="1:23" x14ac:dyDescent="0.3">
      <c r="A43" s="1">
        <v>41</v>
      </c>
      <c r="B43" s="12">
        <v>2021310222</v>
      </c>
      <c r="C43" s="13" t="s">
        <v>62</v>
      </c>
      <c r="D43" s="19">
        <v>96.790652266925093</v>
      </c>
      <c r="E43" s="2">
        <v>0</v>
      </c>
      <c r="F43" s="2">
        <v>0</v>
      </c>
      <c r="G43" s="6">
        <f t="shared" si="7"/>
        <v>96.790652266925093</v>
      </c>
      <c r="H43" s="7">
        <f t="shared" si="15"/>
        <v>0.53669221647343268</v>
      </c>
      <c r="I43" s="6">
        <f t="shared" si="10"/>
        <v>53.669221647343271</v>
      </c>
      <c r="J43" s="19">
        <v>90.7</v>
      </c>
      <c r="K43" s="6">
        <v>0</v>
      </c>
      <c r="L43" s="2">
        <v>0</v>
      </c>
      <c r="M43" s="6">
        <f t="shared" si="8"/>
        <v>90.7</v>
      </c>
      <c r="N43" s="7">
        <f t="shared" si="16"/>
        <v>0.43323823543385354</v>
      </c>
      <c r="O43" s="6">
        <f t="shared" si="11"/>
        <v>43.323823543385352</v>
      </c>
      <c r="P43" s="6">
        <v>100</v>
      </c>
      <c r="Q43" s="6">
        <v>0</v>
      </c>
      <c r="R43" s="6">
        <v>0</v>
      </c>
      <c r="S43" s="6">
        <f t="shared" si="12"/>
        <v>100</v>
      </c>
      <c r="T43" s="7">
        <f t="shared" si="17"/>
        <v>0.80166746833413494</v>
      </c>
      <c r="U43" s="6">
        <f t="shared" si="13"/>
        <v>80.166746833413498</v>
      </c>
      <c r="V43" s="6">
        <f t="shared" si="14"/>
        <v>49.077195493179751</v>
      </c>
      <c r="W43" s="1">
        <v>41</v>
      </c>
    </row>
    <row r="44" spans="1:23" x14ac:dyDescent="0.3">
      <c r="A44" s="1">
        <v>42</v>
      </c>
      <c r="B44" s="12">
        <v>2021310253</v>
      </c>
      <c r="C44" s="13" t="s">
        <v>63</v>
      </c>
      <c r="D44" s="19">
        <v>96.830825300000001</v>
      </c>
      <c r="E44" s="2">
        <v>6</v>
      </c>
      <c r="F44" s="2">
        <v>0</v>
      </c>
      <c r="G44" s="6">
        <f t="shared" si="7"/>
        <v>102.8308253</v>
      </c>
      <c r="H44" s="7">
        <f t="shared" si="15"/>
        <v>0.57018423018632891</v>
      </c>
      <c r="I44" s="6">
        <f t="shared" si="10"/>
        <v>57.018423018632888</v>
      </c>
      <c r="J44" s="19">
        <v>88.566670000000002</v>
      </c>
      <c r="K44" s="6">
        <v>0</v>
      </c>
      <c r="L44" s="2">
        <v>0</v>
      </c>
      <c r="M44" s="6">
        <f t="shared" si="8"/>
        <v>88.566670000000002</v>
      </c>
      <c r="N44" s="7">
        <f t="shared" si="16"/>
        <v>0.42304815688040148</v>
      </c>
      <c r="O44" s="6">
        <f t="shared" si="11"/>
        <v>42.304815688040151</v>
      </c>
      <c r="P44" s="6">
        <v>100</v>
      </c>
      <c r="Q44" s="6">
        <v>0</v>
      </c>
      <c r="R44" s="6">
        <v>0</v>
      </c>
      <c r="S44" s="6">
        <f t="shared" si="12"/>
        <v>100</v>
      </c>
      <c r="T44" s="7">
        <f t="shared" si="17"/>
        <v>0.80166746833413494</v>
      </c>
      <c r="U44" s="6">
        <f t="shared" si="13"/>
        <v>80.166746833413498</v>
      </c>
      <c r="V44" s="6">
        <f t="shared" si="14"/>
        <v>49.033730268696033</v>
      </c>
      <c r="W44" s="1">
        <v>42</v>
      </c>
    </row>
    <row r="45" spans="1:23" x14ac:dyDescent="0.3">
      <c r="A45" s="1">
        <v>43</v>
      </c>
      <c r="B45" s="12">
        <v>2021310220</v>
      </c>
      <c r="C45" s="13" t="s">
        <v>64</v>
      </c>
      <c r="D45" s="19">
        <v>97.009</v>
      </c>
      <c r="E45" s="2">
        <v>3.6</v>
      </c>
      <c r="F45" s="2">
        <v>0</v>
      </c>
      <c r="G45" s="6">
        <f t="shared" si="7"/>
        <v>100.60899999999999</v>
      </c>
      <c r="H45" s="7">
        <f t="shared" si="15"/>
        <v>0.55786448321752757</v>
      </c>
      <c r="I45" s="6">
        <f t="shared" si="10"/>
        <v>55.786448321752758</v>
      </c>
      <c r="J45" s="19">
        <v>89.172730000000001</v>
      </c>
      <c r="K45" s="6">
        <v>0</v>
      </c>
      <c r="L45" s="2">
        <v>0</v>
      </c>
      <c r="M45" s="6">
        <f t="shared" si="8"/>
        <v>89.172730000000001</v>
      </c>
      <c r="N45" s="7">
        <f t="shared" si="16"/>
        <v>0.42594306718874814</v>
      </c>
      <c r="O45" s="6">
        <f t="shared" si="11"/>
        <v>42.594306718874812</v>
      </c>
      <c r="P45" s="6">
        <v>100</v>
      </c>
      <c r="Q45" s="6">
        <v>0</v>
      </c>
      <c r="R45" s="6">
        <v>0</v>
      </c>
      <c r="S45" s="6">
        <f t="shared" si="12"/>
        <v>100</v>
      </c>
      <c r="T45" s="7">
        <f t="shared" si="17"/>
        <v>0.80166746833413494</v>
      </c>
      <c r="U45" s="6">
        <f t="shared" si="13"/>
        <v>80.166746833413498</v>
      </c>
      <c r="V45" s="6">
        <f t="shared" si="14"/>
        <v>48.989979050904267</v>
      </c>
      <c r="W45" s="1">
        <v>43</v>
      </c>
    </row>
    <row r="46" spans="1:23" x14ac:dyDescent="0.3">
      <c r="A46" s="1">
        <v>44</v>
      </c>
      <c r="B46" s="12">
        <v>2021310217</v>
      </c>
      <c r="C46" s="13" t="s">
        <v>65</v>
      </c>
      <c r="D46" s="19">
        <v>96.826999999999998</v>
      </c>
      <c r="E46" s="2">
        <v>0</v>
      </c>
      <c r="F46" s="2">
        <v>0</v>
      </c>
      <c r="G46" s="6">
        <f t="shared" si="7"/>
        <v>96.826999999999998</v>
      </c>
      <c r="H46" s="7">
        <f t="shared" si="15"/>
        <v>0.53689376016562673</v>
      </c>
      <c r="I46" s="6">
        <f t="shared" si="10"/>
        <v>53.689376016562676</v>
      </c>
      <c r="J46" s="19">
        <v>90.236000000000004</v>
      </c>
      <c r="K46" s="6">
        <v>0</v>
      </c>
      <c r="L46" s="2">
        <v>0</v>
      </c>
      <c r="M46" s="6">
        <f t="shared" si="8"/>
        <v>90.236000000000004</v>
      </c>
      <c r="N46" s="7">
        <f t="shared" si="16"/>
        <v>0.43102188988543783</v>
      </c>
      <c r="O46" s="6">
        <f t="shared" si="11"/>
        <v>43.10218898854378</v>
      </c>
      <c r="P46" s="6">
        <v>100</v>
      </c>
      <c r="Q46" s="6">
        <v>0</v>
      </c>
      <c r="R46" s="6">
        <v>0</v>
      </c>
      <c r="S46" s="6">
        <f t="shared" si="12"/>
        <v>100</v>
      </c>
      <c r="T46" s="7">
        <f t="shared" si="17"/>
        <v>0.80166746833413494</v>
      </c>
      <c r="U46" s="6">
        <f t="shared" si="13"/>
        <v>80.166746833413498</v>
      </c>
      <c r="V46" s="6">
        <f t="shared" si="14"/>
        <v>48.92608217863453</v>
      </c>
      <c r="W46" s="1">
        <v>44</v>
      </c>
    </row>
    <row r="47" spans="1:23" x14ac:dyDescent="0.3">
      <c r="A47" s="1">
        <v>45</v>
      </c>
      <c r="B47" s="14">
        <v>2021310244</v>
      </c>
      <c r="C47" s="15" t="s">
        <v>66</v>
      </c>
      <c r="D47" s="21">
        <v>97.218000000000004</v>
      </c>
      <c r="E47" s="2">
        <v>11</v>
      </c>
      <c r="F47" s="2">
        <v>0</v>
      </c>
      <c r="G47" s="6">
        <f t="shared" si="7"/>
        <v>108.218</v>
      </c>
      <c r="H47" s="7">
        <f t="shared" si="15"/>
        <v>0.60005544876536299</v>
      </c>
      <c r="I47" s="6">
        <f t="shared" si="10"/>
        <v>60.005544876536298</v>
      </c>
      <c r="J47" s="21">
        <v>84.966669999999993</v>
      </c>
      <c r="K47" s="6">
        <v>1.4772727269999999</v>
      </c>
      <c r="L47" s="2">
        <v>0</v>
      </c>
      <c r="M47" s="6">
        <f t="shared" si="8"/>
        <v>86.443942726999992</v>
      </c>
      <c r="N47" s="7">
        <f t="shared" si="16"/>
        <v>0.4129087233846811</v>
      </c>
      <c r="O47" s="6">
        <f t="shared" si="11"/>
        <v>41.290872338468112</v>
      </c>
      <c r="P47" s="6">
        <v>100</v>
      </c>
      <c r="Q47" s="6">
        <v>0</v>
      </c>
      <c r="R47" s="6">
        <v>0</v>
      </c>
      <c r="S47" s="6">
        <f t="shared" si="12"/>
        <v>100</v>
      </c>
      <c r="T47" s="7">
        <f t="shared" si="17"/>
        <v>0.80166746833413494</v>
      </c>
      <c r="U47" s="6">
        <f t="shared" si="13"/>
        <v>80.166746833413498</v>
      </c>
      <c r="V47" s="6">
        <f t="shared" si="14"/>
        <v>48.921394295576292</v>
      </c>
      <c r="W47" s="1">
        <v>45</v>
      </c>
    </row>
    <row r="48" spans="1:23" x14ac:dyDescent="0.3">
      <c r="A48" s="1">
        <v>46</v>
      </c>
      <c r="B48" s="16">
        <v>2021310208</v>
      </c>
      <c r="C48" s="16" t="s">
        <v>67</v>
      </c>
      <c r="D48" s="22">
        <v>93.876557280512202</v>
      </c>
      <c r="E48" s="2">
        <v>0</v>
      </c>
      <c r="F48" s="2">
        <v>0</v>
      </c>
      <c r="G48" s="6">
        <f t="shared" si="7"/>
        <v>93.876557280512202</v>
      </c>
      <c r="H48" s="7">
        <f t="shared" si="15"/>
        <v>0.52053391956518369</v>
      </c>
      <c r="I48" s="6">
        <f t="shared" si="10"/>
        <v>52.053391956518368</v>
      </c>
      <c r="J48" s="22">
        <v>91</v>
      </c>
      <c r="K48" s="6">
        <v>0</v>
      </c>
      <c r="L48" s="2">
        <v>0</v>
      </c>
      <c r="M48" s="6">
        <f t="shared" si="8"/>
        <v>91</v>
      </c>
      <c r="N48" s="7">
        <f t="shared" si="16"/>
        <v>0.43467121746946719</v>
      </c>
      <c r="O48" s="6">
        <f t="shared" si="11"/>
        <v>43.467121746946717</v>
      </c>
      <c r="P48" s="6">
        <v>100</v>
      </c>
      <c r="Q48" s="6">
        <v>0</v>
      </c>
      <c r="R48" s="6">
        <v>0</v>
      </c>
      <c r="S48" s="6">
        <f t="shared" si="12"/>
        <v>100</v>
      </c>
      <c r="T48" s="7">
        <f t="shared" si="17"/>
        <v>0.80166746833413494</v>
      </c>
      <c r="U48" s="6">
        <f t="shared" si="13"/>
        <v>80.166746833413498</v>
      </c>
      <c r="V48" s="6">
        <f t="shared" si="14"/>
        <v>48.854338297507724</v>
      </c>
      <c r="W48" s="1">
        <v>46</v>
      </c>
    </row>
    <row r="49" spans="1:23" x14ac:dyDescent="0.3">
      <c r="A49" s="1">
        <v>47</v>
      </c>
      <c r="B49" s="16">
        <v>2020310203</v>
      </c>
      <c r="C49" s="16" t="s">
        <v>68</v>
      </c>
      <c r="D49" s="22">
        <v>96.847076409108595</v>
      </c>
      <c r="E49" s="2">
        <v>0</v>
      </c>
      <c r="F49" s="2">
        <v>0</v>
      </c>
      <c r="G49" s="6">
        <f t="shared" si="7"/>
        <v>96.847076409108595</v>
      </c>
      <c r="H49" s="7">
        <f t="shared" si="15"/>
        <v>0.53700508137538172</v>
      </c>
      <c r="I49" s="6">
        <f t="shared" si="10"/>
        <v>53.700508137538172</v>
      </c>
      <c r="J49" s="22">
        <v>90</v>
      </c>
      <c r="K49" s="6">
        <v>0</v>
      </c>
      <c r="L49" s="2">
        <v>0</v>
      </c>
      <c r="M49" s="6">
        <f t="shared" si="8"/>
        <v>90</v>
      </c>
      <c r="N49" s="7">
        <f t="shared" si="16"/>
        <v>0.42989461068408841</v>
      </c>
      <c r="O49" s="6">
        <f t="shared" si="11"/>
        <v>42.989461068408843</v>
      </c>
      <c r="P49" s="6">
        <v>100</v>
      </c>
      <c r="Q49" s="6">
        <v>0</v>
      </c>
      <c r="R49" s="6">
        <v>0</v>
      </c>
      <c r="S49" s="6">
        <f t="shared" si="12"/>
        <v>100</v>
      </c>
      <c r="T49" s="7">
        <f t="shared" si="17"/>
        <v>0.80166746833413494</v>
      </c>
      <c r="U49" s="6">
        <f t="shared" si="13"/>
        <v>80.166746833413498</v>
      </c>
      <c r="V49" s="6">
        <f t="shared" si="14"/>
        <v>48.849399058735173</v>
      </c>
      <c r="W49" s="1">
        <v>47</v>
      </c>
    </row>
    <row r="50" spans="1:23" x14ac:dyDescent="0.3">
      <c r="A50" s="1">
        <v>48</v>
      </c>
      <c r="B50" s="17">
        <v>2021310252</v>
      </c>
      <c r="C50" s="18" t="s">
        <v>69</v>
      </c>
      <c r="D50" s="23">
        <v>96.725287420032799</v>
      </c>
      <c r="E50" s="2">
        <v>0</v>
      </c>
      <c r="F50" s="2">
        <v>0</v>
      </c>
      <c r="G50" s="6">
        <f t="shared" si="7"/>
        <v>96.725287420032799</v>
      </c>
      <c r="H50" s="7">
        <f t="shared" si="15"/>
        <v>0.5363297764677456</v>
      </c>
      <c r="I50" s="6">
        <f t="shared" si="10"/>
        <v>53.632977646774563</v>
      </c>
      <c r="J50" s="23">
        <v>89.9</v>
      </c>
      <c r="K50" s="6">
        <v>0</v>
      </c>
      <c r="L50" s="2">
        <v>0</v>
      </c>
      <c r="M50" s="6">
        <f t="shared" si="8"/>
        <v>89.9</v>
      </c>
      <c r="N50" s="7">
        <f t="shared" si="16"/>
        <v>0.42941695000555058</v>
      </c>
      <c r="O50" s="6">
        <f t="shared" si="11"/>
        <v>42.941695000555058</v>
      </c>
      <c r="P50" s="6">
        <v>100</v>
      </c>
      <c r="Q50" s="6">
        <v>0</v>
      </c>
      <c r="R50" s="6">
        <v>0</v>
      </c>
      <c r="S50" s="6">
        <f t="shared" si="12"/>
        <v>100</v>
      </c>
      <c r="T50" s="7">
        <f t="shared" si="17"/>
        <v>0.80166746833413494</v>
      </c>
      <c r="U50" s="6">
        <f t="shared" si="13"/>
        <v>80.166746833413498</v>
      </c>
      <c r="V50" s="6">
        <f t="shared" si="14"/>
        <v>48.802456713084801</v>
      </c>
      <c r="W50" s="1">
        <v>48</v>
      </c>
    </row>
    <row r="51" spans="1:23" x14ac:dyDescent="0.3">
      <c r="A51" s="1">
        <v>49</v>
      </c>
      <c r="B51" s="12">
        <v>2021310236</v>
      </c>
      <c r="C51" s="13" t="s">
        <v>70</v>
      </c>
      <c r="D51" s="19">
        <v>96.840999999999994</v>
      </c>
      <c r="E51" s="2">
        <v>0</v>
      </c>
      <c r="F51" s="2">
        <v>0</v>
      </c>
      <c r="G51" s="6">
        <f t="shared" si="7"/>
        <v>96.840999999999994</v>
      </c>
      <c r="H51" s="7">
        <f t="shared" si="15"/>
        <v>0.5369713884371039</v>
      </c>
      <c r="I51" s="6">
        <f t="shared" si="10"/>
        <v>53.697138843710391</v>
      </c>
      <c r="J51" s="19">
        <v>88.8</v>
      </c>
      <c r="K51" s="6">
        <v>0</v>
      </c>
      <c r="L51" s="2">
        <v>0</v>
      </c>
      <c r="M51" s="6">
        <f t="shared" si="8"/>
        <v>88.8</v>
      </c>
      <c r="N51" s="7">
        <f t="shared" si="16"/>
        <v>0.42416268254163392</v>
      </c>
      <c r="O51" s="6">
        <f t="shared" si="11"/>
        <v>42.416268254163391</v>
      </c>
      <c r="P51" s="6">
        <v>100</v>
      </c>
      <c r="Q51" s="6">
        <v>0</v>
      </c>
      <c r="R51" s="6">
        <v>0</v>
      </c>
      <c r="S51" s="6">
        <f t="shared" si="12"/>
        <v>100</v>
      </c>
      <c r="T51" s="7">
        <f t="shared" si="17"/>
        <v>0.80166746833413494</v>
      </c>
      <c r="U51" s="6">
        <f t="shared" si="13"/>
        <v>80.166746833413498</v>
      </c>
      <c r="V51" s="6">
        <f t="shared" si="14"/>
        <v>48.447490229997797</v>
      </c>
      <c r="W51" s="1">
        <v>49</v>
      </c>
    </row>
    <row r="52" spans="1:23" x14ac:dyDescent="0.3">
      <c r="A52" s="1">
        <v>50</v>
      </c>
      <c r="B52" s="12">
        <v>2021310254</v>
      </c>
      <c r="C52" s="13" t="s">
        <v>71</v>
      </c>
      <c r="D52" s="19">
        <v>96.876000000000005</v>
      </c>
      <c r="E52" s="2">
        <v>3</v>
      </c>
      <c r="F52" s="2">
        <v>0</v>
      </c>
      <c r="G52" s="6">
        <f t="shared" si="7"/>
        <v>99.876000000000005</v>
      </c>
      <c r="H52" s="7">
        <f t="shared" si="15"/>
        <v>0.55380008871804498</v>
      </c>
      <c r="I52" s="6">
        <f t="shared" si="10"/>
        <v>55.380008871804499</v>
      </c>
      <c r="J52" s="19">
        <v>87.2</v>
      </c>
      <c r="K52" s="6">
        <v>0.1</v>
      </c>
      <c r="L52" s="2">
        <v>0</v>
      </c>
      <c r="M52" s="6">
        <f t="shared" si="8"/>
        <v>87.3</v>
      </c>
      <c r="N52" s="7">
        <f t="shared" si="16"/>
        <v>0.41699777236356578</v>
      </c>
      <c r="O52" s="6">
        <f t="shared" si="11"/>
        <v>41.699777236356574</v>
      </c>
      <c r="P52" s="6">
        <v>100</v>
      </c>
      <c r="Q52" s="6">
        <v>0</v>
      </c>
      <c r="R52" s="6">
        <v>0</v>
      </c>
      <c r="S52" s="6">
        <f t="shared" si="12"/>
        <v>100</v>
      </c>
      <c r="T52" s="7">
        <f t="shared" si="17"/>
        <v>0.80166746833413494</v>
      </c>
      <c r="U52" s="6">
        <f t="shared" si="13"/>
        <v>80.166746833413498</v>
      </c>
      <c r="V52" s="6">
        <f t="shared" si="14"/>
        <v>48.282520523151845</v>
      </c>
      <c r="W52" s="1">
        <v>50</v>
      </c>
    </row>
    <row r="53" spans="1:23" x14ac:dyDescent="0.3">
      <c r="A53" s="1">
        <v>51</v>
      </c>
      <c r="B53" s="12">
        <v>2021310218</v>
      </c>
      <c r="C53" s="13" t="s">
        <v>72</v>
      </c>
      <c r="D53" s="19">
        <v>96.931498320026193</v>
      </c>
      <c r="E53" s="2">
        <v>0</v>
      </c>
      <c r="F53" s="2">
        <v>0</v>
      </c>
      <c r="G53" s="6">
        <f t="shared" si="7"/>
        <v>96.931498320026193</v>
      </c>
      <c r="H53" s="7">
        <f t="shared" si="15"/>
        <v>0.53747319044819108</v>
      </c>
      <c r="I53" s="6">
        <f t="shared" si="10"/>
        <v>53.747319044819108</v>
      </c>
      <c r="J53" s="19">
        <v>87.7</v>
      </c>
      <c r="K53" s="6">
        <v>0</v>
      </c>
      <c r="L53" s="2">
        <v>0</v>
      </c>
      <c r="M53" s="6">
        <f t="shared" si="8"/>
        <v>87.7</v>
      </c>
      <c r="N53" s="7">
        <f t="shared" si="16"/>
        <v>0.41890841507771726</v>
      </c>
      <c r="O53" s="6">
        <f t="shared" si="11"/>
        <v>41.890841507771725</v>
      </c>
      <c r="P53" s="6">
        <v>100</v>
      </c>
      <c r="Q53" s="6">
        <v>0</v>
      </c>
      <c r="R53" s="6">
        <v>0</v>
      </c>
      <c r="S53" s="6">
        <f t="shared" si="12"/>
        <v>100</v>
      </c>
      <c r="T53" s="7">
        <f t="shared" si="17"/>
        <v>0.80166746833413494</v>
      </c>
      <c r="U53" s="6">
        <f t="shared" si="13"/>
        <v>80.166746833413498</v>
      </c>
      <c r="V53" s="6">
        <f t="shared" si="14"/>
        <v>48.089727547745376</v>
      </c>
      <c r="W53" s="1">
        <v>51</v>
      </c>
    </row>
    <row r="54" spans="1:23" x14ac:dyDescent="0.3">
      <c r="A54" s="1">
        <v>52</v>
      </c>
      <c r="B54" s="12">
        <v>2021310229</v>
      </c>
      <c r="C54" s="13" t="s">
        <v>73</v>
      </c>
      <c r="D54" s="19">
        <v>96.89</v>
      </c>
      <c r="E54" s="2">
        <v>0</v>
      </c>
      <c r="F54" s="2">
        <v>0</v>
      </c>
      <c r="G54" s="6">
        <f t="shared" si="7"/>
        <v>96.89</v>
      </c>
      <c r="H54" s="7">
        <f t="shared" si="15"/>
        <v>0.537243087387274</v>
      </c>
      <c r="I54" s="6">
        <f t="shared" si="10"/>
        <v>53.724308738727402</v>
      </c>
      <c r="J54" s="19">
        <v>82.4</v>
      </c>
      <c r="K54" s="6">
        <v>5.2850000000000001</v>
      </c>
      <c r="L54" s="2">
        <v>0</v>
      </c>
      <c r="M54" s="6">
        <f t="shared" si="8"/>
        <v>87.685000000000002</v>
      </c>
      <c r="N54" s="7">
        <f t="shared" si="16"/>
        <v>0.41883676597593661</v>
      </c>
      <c r="O54" s="6">
        <f t="shared" si="11"/>
        <v>41.883676597593663</v>
      </c>
      <c r="P54" s="6">
        <v>100</v>
      </c>
      <c r="Q54" s="6">
        <v>0</v>
      </c>
      <c r="R54" s="6">
        <v>0</v>
      </c>
      <c r="S54" s="6">
        <f t="shared" si="12"/>
        <v>100</v>
      </c>
      <c r="T54" s="7">
        <f t="shared" si="17"/>
        <v>0.80166746833413494</v>
      </c>
      <c r="U54" s="6">
        <f t="shared" si="13"/>
        <v>80.166746833413498</v>
      </c>
      <c r="V54" s="6">
        <f t="shared" si="14"/>
        <v>48.080110049402393</v>
      </c>
      <c r="W54" s="1">
        <v>52</v>
      </c>
    </row>
    <row r="55" spans="1:23" x14ac:dyDescent="0.3">
      <c r="A55" s="1">
        <v>53</v>
      </c>
      <c r="B55" s="12">
        <v>2021315212</v>
      </c>
      <c r="C55" s="13" t="s">
        <v>74</v>
      </c>
      <c r="D55" s="19">
        <v>96.9121091725669</v>
      </c>
      <c r="E55" s="2">
        <v>3</v>
      </c>
      <c r="F55" s="2">
        <v>0</v>
      </c>
      <c r="G55" s="6">
        <f t="shared" si="7"/>
        <v>99.9121091725669</v>
      </c>
      <c r="H55" s="7">
        <f t="shared" si="15"/>
        <v>0.55400030962167635</v>
      </c>
      <c r="I55" s="6">
        <f t="shared" si="10"/>
        <v>55.400030962167634</v>
      </c>
      <c r="J55" s="19">
        <v>82.875</v>
      </c>
      <c r="K55" s="6">
        <v>0</v>
      </c>
      <c r="L55" s="2">
        <v>0</v>
      </c>
      <c r="M55" s="6">
        <f t="shared" si="8"/>
        <v>82.875</v>
      </c>
      <c r="N55" s="7">
        <f t="shared" si="16"/>
        <v>0.39586128733826476</v>
      </c>
      <c r="O55" s="6">
        <f t="shared" si="11"/>
        <v>39.586128733826477</v>
      </c>
      <c r="P55" s="6">
        <v>100</v>
      </c>
      <c r="Q55" s="6">
        <v>0</v>
      </c>
      <c r="R55" s="6">
        <v>0</v>
      </c>
      <c r="S55" s="6">
        <f t="shared" si="12"/>
        <v>100</v>
      </c>
      <c r="T55" s="7">
        <f t="shared" si="17"/>
        <v>0.80166746833413494</v>
      </c>
      <c r="U55" s="6">
        <f t="shared" si="13"/>
        <v>80.166746833413498</v>
      </c>
      <c r="V55" s="6">
        <f t="shared" si="14"/>
        <v>46.806970989453411</v>
      </c>
      <c r="W55" s="1">
        <v>53</v>
      </c>
    </row>
    <row r="56" spans="1:23" x14ac:dyDescent="0.3">
      <c r="A56" s="1">
        <v>54</v>
      </c>
      <c r="B56" s="12">
        <v>2021310248</v>
      </c>
      <c r="C56" s="13" t="s">
        <v>75</v>
      </c>
      <c r="D56" s="19">
        <v>96.877190236045905</v>
      </c>
      <c r="E56" s="2">
        <v>0</v>
      </c>
      <c r="F56" s="2">
        <v>0</v>
      </c>
      <c r="G56" s="6">
        <f t="shared" si="7"/>
        <v>96.877190236045905</v>
      </c>
      <c r="H56" s="7">
        <f t="shared" si="15"/>
        <v>0.53717205882771779</v>
      </c>
      <c r="I56" s="6">
        <f t="shared" si="10"/>
        <v>53.717205882771779</v>
      </c>
      <c r="J56" s="19">
        <v>80.7</v>
      </c>
      <c r="K56" s="6">
        <v>0</v>
      </c>
      <c r="L56" s="2">
        <v>0</v>
      </c>
      <c r="M56" s="6">
        <f t="shared" si="8"/>
        <v>80.7</v>
      </c>
      <c r="N56" s="7">
        <f t="shared" si="16"/>
        <v>0.38547216758006597</v>
      </c>
      <c r="O56" s="6">
        <f t="shared" si="11"/>
        <v>38.547216758006599</v>
      </c>
      <c r="P56" s="6">
        <v>100</v>
      </c>
      <c r="Q56" s="6">
        <v>0</v>
      </c>
      <c r="R56" s="6">
        <v>0</v>
      </c>
      <c r="S56" s="6">
        <f t="shared" si="12"/>
        <v>100</v>
      </c>
      <c r="T56" s="7">
        <f t="shared" si="17"/>
        <v>0.80166746833413494</v>
      </c>
      <c r="U56" s="6">
        <f t="shared" si="13"/>
        <v>80.166746833413498</v>
      </c>
      <c r="V56" s="6">
        <f t="shared" si="14"/>
        <v>45.74316759050032</v>
      </c>
      <c r="W56" s="1">
        <v>54</v>
      </c>
    </row>
    <row r="57" spans="1:23" x14ac:dyDescent="0.3">
      <c r="A57" s="1">
        <v>55</v>
      </c>
      <c r="B57" s="12">
        <v>2021310209</v>
      </c>
      <c r="C57" s="13" t="s">
        <v>76</v>
      </c>
      <c r="D57" s="19">
        <v>96</v>
      </c>
      <c r="E57" s="2">
        <v>0</v>
      </c>
      <c r="F57" s="2">
        <v>0</v>
      </c>
      <c r="G57" s="6">
        <f t="shared" si="7"/>
        <v>96</v>
      </c>
      <c r="H57" s="7">
        <f t="shared" si="15"/>
        <v>0.53230814727194042</v>
      </c>
      <c r="I57" s="6">
        <f t="shared" si="10"/>
        <v>53.230814727194044</v>
      </c>
      <c r="J57" s="19">
        <v>0</v>
      </c>
      <c r="K57" s="6">
        <v>0</v>
      </c>
      <c r="L57" s="2">
        <v>0</v>
      </c>
      <c r="M57" s="6">
        <f t="shared" si="8"/>
        <v>0</v>
      </c>
      <c r="N57" s="7">
        <f t="shared" si="16"/>
        <v>0</v>
      </c>
      <c r="O57" s="6">
        <f t="shared" si="11"/>
        <v>0</v>
      </c>
      <c r="P57" s="6">
        <v>100</v>
      </c>
      <c r="Q57" s="6">
        <v>0</v>
      </c>
      <c r="R57" s="6">
        <v>0</v>
      </c>
      <c r="S57" s="6">
        <f t="shared" si="12"/>
        <v>100</v>
      </c>
      <c r="T57" s="7">
        <f t="shared" si="17"/>
        <v>0.80166746833413494</v>
      </c>
      <c r="U57" s="6">
        <f t="shared" si="13"/>
        <v>80.166746833413498</v>
      </c>
      <c r="V57" s="6">
        <f t="shared" si="14"/>
        <v>18.66283762878016</v>
      </c>
      <c r="W57" s="1">
        <v>55</v>
      </c>
    </row>
    <row r="58" spans="1:23" x14ac:dyDescent="0.3">
      <c r="A58" s="1">
        <v>56</v>
      </c>
      <c r="B58" s="1">
        <v>2021310210</v>
      </c>
      <c r="C58" s="1" t="s">
        <v>18</v>
      </c>
      <c r="D58" s="24">
        <v>0</v>
      </c>
      <c r="E58" s="2">
        <v>0</v>
      </c>
      <c r="F58" s="2">
        <v>0</v>
      </c>
      <c r="G58" s="6">
        <f t="shared" si="7"/>
        <v>0</v>
      </c>
      <c r="H58" s="7">
        <f t="shared" si="15"/>
        <v>0</v>
      </c>
      <c r="I58" s="6">
        <f t="shared" si="10"/>
        <v>0</v>
      </c>
      <c r="J58" s="24">
        <v>0</v>
      </c>
      <c r="K58" s="6">
        <v>0</v>
      </c>
      <c r="L58" s="2">
        <v>0</v>
      </c>
      <c r="M58" s="6">
        <f t="shared" si="8"/>
        <v>0</v>
      </c>
      <c r="N58" s="7">
        <f t="shared" si="16"/>
        <v>0</v>
      </c>
      <c r="O58" s="6">
        <f t="shared" si="11"/>
        <v>0</v>
      </c>
      <c r="P58" s="6">
        <v>100</v>
      </c>
      <c r="Q58" s="6">
        <v>0</v>
      </c>
      <c r="R58" s="6">
        <v>0</v>
      </c>
      <c r="S58" s="6">
        <f t="shared" si="12"/>
        <v>100</v>
      </c>
      <c r="T58" s="7">
        <f t="shared" si="17"/>
        <v>0.80166746833413494</v>
      </c>
      <c r="U58" s="6">
        <f t="shared" si="13"/>
        <v>80.166746833413498</v>
      </c>
      <c r="V58" s="6">
        <f t="shared" si="14"/>
        <v>8.0166746833413498</v>
      </c>
      <c r="W58" s="1">
        <v>56</v>
      </c>
    </row>
  </sheetData>
  <sortState ref="B3:V58">
    <sortCondition descending="1" ref="V3:V58"/>
  </sortState>
  <mergeCells count="8">
    <mergeCell ref="P1:U1"/>
    <mergeCell ref="V1:V2"/>
    <mergeCell ref="W1:W2"/>
    <mergeCell ref="A1:A2"/>
    <mergeCell ref="B1:B2"/>
    <mergeCell ref="C1:C2"/>
    <mergeCell ref="D1:I1"/>
    <mergeCell ref="J1:O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2024-09-15T10:24:41Z</dcterms:modified>
</cp:coreProperties>
</file>