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3" activeTab="7"/>
  </bookViews>
  <sheets>
    <sheet name="化学工艺系学硕" sheetId="8" r:id="rId1"/>
    <sheet name="化学工艺系专硕" sheetId="7" r:id="rId2"/>
    <sheet name="化学工程系学硕" sheetId="9" r:id="rId3"/>
    <sheet name="化学工程系专硕" sheetId="10" r:id="rId4"/>
    <sheet name="能源与催化工程系学硕" sheetId="11" r:id="rId5"/>
    <sheet name="能源与催化工程系专硕" sheetId="12" r:id="rId6"/>
    <sheet name="环境科学与工程系学硕" sheetId="13" r:id="rId7"/>
    <sheet name="环境科学与工程系专硕" sheetId="14" r:id="rId8"/>
    <sheet name="工程管理" sheetId="15" r:id="rId9"/>
    <sheet name="非全日制材料与化工单考生" sheetId="16" r:id="rId10"/>
  </sheets>
  <externalReferences>
    <externalReference r:id="rId11"/>
  </externalReferences>
  <calcPr calcId="144525"/>
</workbook>
</file>

<file path=xl/sharedStrings.xml><?xml version="1.0" encoding="utf-8"?>
<sst xmlns="http://schemas.openxmlformats.org/spreadsheetml/2006/main" count="1785" uniqueCount="702">
  <si>
    <t>化学工程与环境学院2021级全日制硕士研究生复试成绩汇总暨拟录取名单统计表</t>
  </si>
  <si>
    <t>复试小组名称： 化学工艺系（学术型）</t>
  </si>
  <si>
    <t>序号</t>
  </si>
  <si>
    <t>考生编号</t>
  </si>
  <si>
    <t>姓名</t>
  </si>
  <si>
    <t>面试专业成绩</t>
  </si>
  <si>
    <t>面试英语成绩</t>
  </si>
  <si>
    <t>复试成绩</t>
  </si>
  <si>
    <t>初试成绩</t>
  </si>
  <si>
    <t>总成绩</t>
  </si>
  <si>
    <t>是否拟录取</t>
  </si>
  <si>
    <t>拟录取专业</t>
  </si>
  <si>
    <t>考生来源(推免/优秀营员/统考)</t>
  </si>
  <si>
    <t>备注</t>
  </si>
  <si>
    <t>夏丹</t>
  </si>
  <si>
    <t>是</t>
  </si>
  <si>
    <t>化学工程与技术</t>
  </si>
  <si>
    <t>推免</t>
  </si>
  <si>
    <t>助管</t>
  </si>
  <si>
    <t>钱锦秀</t>
  </si>
  <si>
    <t>马雯妍</t>
  </si>
  <si>
    <t>吴剑</t>
  </si>
  <si>
    <t>韩肖宁</t>
  </si>
  <si>
    <t>邱皓月</t>
  </si>
  <si>
    <t>张建超</t>
  </si>
  <si>
    <t>喻婉婷</t>
  </si>
  <si>
    <t>马小娟</t>
  </si>
  <si>
    <t>114141137023321</t>
  </si>
  <si>
    <t>王鹏军</t>
  </si>
  <si>
    <t>夏令营优秀营员</t>
  </si>
  <si>
    <t>114141161034500</t>
  </si>
  <si>
    <t>韩轲</t>
  </si>
  <si>
    <t>114141165054919</t>
  </si>
  <si>
    <t>杨翰林</t>
  </si>
  <si>
    <t>114141111641386</t>
  </si>
  <si>
    <t>王檀</t>
  </si>
  <si>
    <t>114141111641056</t>
  </si>
  <si>
    <t>赵翔宇</t>
  </si>
  <si>
    <t>114141111641053</t>
  </si>
  <si>
    <t>陈俊阳</t>
  </si>
  <si>
    <t>114141111641115</t>
  </si>
  <si>
    <t>蓝帆</t>
  </si>
  <si>
    <t>114141111641029</t>
  </si>
  <si>
    <t>刘束玉</t>
  </si>
  <si>
    <t>114141111641552</t>
  </si>
  <si>
    <t>宁小奇</t>
  </si>
  <si>
    <t>114141165054923</t>
  </si>
  <si>
    <t>朱家伟</t>
  </si>
  <si>
    <t>114141165054925</t>
  </si>
  <si>
    <t>左都凤</t>
  </si>
  <si>
    <t>114141161034571</t>
  </si>
  <si>
    <t>张宸玮</t>
  </si>
  <si>
    <t>114141151104287</t>
  </si>
  <si>
    <t>徐文杰</t>
  </si>
  <si>
    <t>114141165054918</t>
  </si>
  <si>
    <t>徐琪</t>
  </si>
  <si>
    <t>114141121102577</t>
  </si>
  <si>
    <t>李东璇</t>
  </si>
  <si>
    <t>114141113262280</t>
  </si>
  <si>
    <t>郑龙娇</t>
  </si>
  <si>
    <t>114141142434076</t>
  </si>
  <si>
    <r>
      <rPr>
        <sz val="10"/>
        <rFont val="宋体"/>
        <charset val="134"/>
      </rPr>
      <t>祝庆</t>
    </r>
  </si>
  <si>
    <t>统考</t>
  </si>
  <si>
    <t>114141161334618</t>
  </si>
  <si>
    <r>
      <rPr>
        <sz val="10"/>
        <rFont val="宋体"/>
        <charset val="134"/>
      </rPr>
      <t>白天瑜</t>
    </r>
  </si>
  <si>
    <t>114141151104283</t>
  </si>
  <si>
    <r>
      <rPr>
        <sz val="10"/>
        <rFont val="宋体"/>
        <charset val="134"/>
      </rPr>
      <t>黎春霖</t>
    </r>
  </si>
  <si>
    <t>114141114092313</t>
  </si>
  <si>
    <r>
      <rPr>
        <sz val="10"/>
        <rFont val="宋体"/>
        <charset val="134"/>
      </rPr>
      <t>杜少雄</t>
    </r>
  </si>
  <si>
    <t>114141114092315</t>
  </si>
  <si>
    <r>
      <rPr>
        <sz val="10"/>
        <rFont val="宋体"/>
        <charset val="134"/>
      </rPr>
      <t>张肖云</t>
    </r>
  </si>
  <si>
    <t>114141137153661</t>
  </si>
  <si>
    <r>
      <rPr>
        <sz val="10"/>
        <rFont val="宋体"/>
        <charset val="134"/>
      </rPr>
      <t>王晓东</t>
    </r>
  </si>
  <si>
    <t>114141137023311</t>
  </si>
  <si>
    <t>翟霖晓</t>
  </si>
  <si>
    <t>114141151104290</t>
  </si>
  <si>
    <r>
      <rPr>
        <sz val="10"/>
        <rFont val="宋体"/>
        <charset val="134"/>
      </rPr>
      <t>张亚红</t>
    </r>
  </si>
  <si>
    <t>114141137133593</t>
  </si>
  <si>
    <r>
      <rPr>
        <sz val="10"/>
        <rFont val="宋体"/>
        <charset val="134"/>
      </rPr>
      <t>杨坤</t>
    </r>
  </si>
  <si>
    <t>114141137073467</t>
  </si>
  <si>
    <r>
      <rPr>
        <sz val="10"/>
        <rFont val="宋体"/>
        <charset val="134"/>
      </rPr>
      <t>姬娅茹</t>
    </r>
  </si>
  <si>
    <t>114141141103779</t>
  </si>
  <si>
    <r>
      <rPr>
        <sz val="10"/>
        <rFont val="宋体"/>
        <charset val="134"/>
      </rPr>
      <t>芮阳</t>
    </r>
  </si>
  <si>
    <t>114141141403883</t>
  </si>
  <si>
    <r>
      <rPr>
        <sz val="10"/>
        <rFont val="宋体"/>
        <charset val="134"/>
      </rPr>
      <t>刘振涛</t>
    </r>
  </si>
  <si>
    <t>114141121102585</t>
  </si>
  <si>
    <r>
      <rPr>
        <sz val="10"/>
        <rFont val="宋体"/>
        <charset val="134"/>
      </rPr>
      <t>孙俭</t>
    </r>
  </si>
  <si>
    <t>114141162124688</t>
  </si>
  <si>
    <r>
      <rPr>
        <sz val="10"/>
        <rFont val="宋体"/>
        <charset val="134"/>
      </rPr>
      <t>杨捷</t>
    </r>
  </si>
  <si>
    <t>114141113152169</t>
  </si>
  <si>
    <r>
      <rPr>
        <sz val="10"/>
        <rFont val="宋体"/>
        <charset val="134"/>
      </rPr>
      <t>候宁冉</t>
    </r>
  </si>
  <si>
    <t>114141111641108</t>
  </si>
  <si>
    <r>
      <rPr>
        <sz val="10"/>
        <rFont val="宋体"/>
        <charset val="134"/>
      </rPr>
      <t>廖逸飞</t>
    </r>
  </si>
  <si>
    <t>114141111641619</t>
  </si>
  <si>
    <r>
      <rPr>
        <sz val="10"/>
        <rFont val="宋体"/>
        <charset val="134"/>
      </rPr>
      <t>孔繁格</t>
    </r>
  </si>
  <si>
    <t>114141111640981</t>
  </si>
  <si>
    <r>
      <rPr>
        <sz val="10"/>
        <rFont val="宋体"/>
        <charset val="134"/>
      </rPr>
      <t>李增</t>
    </r>
  </si>
  <si>
    <t>114141121102570</t>
  </si>
  <si>
    <r>
      <rPr>
        <sz val="10"/>
        <rFont val="宋体"/>
        <charset val="134"/>
      </rPr>
      <t>陈奕苇</t>
    </r>
  </si>
  <si>
    <t>114141113172207</t>
  </si>
  <si>
    <r>
      <rPr>
        <sz val="10"/>
        <rFont val="宋体"/>
        <charset val="134"/>
      </rPr>
      <t>王昊东</t>
    </r>
  </si>
  <si>
    <t>114141121102594</t>
  </si>
  <si>
    <r>
      <rPr>
        <sz val="10"/>
        <rFont val="宋体"/>
        <charset val="134"/>
      </rPr>
      <t>魏萌</t>
    </r>
  </si>
  <si>
    <t>114141137133592</t>
  </si>
  <si>
    <r>
      <rPr>
        <sz val="10"/>
        <rFont val="宋体"/>
        <charset val="134"/>
      </rPr>
      <t>刘晓月</t>
    </r>
  </si>
  <si>
    <t>114141137023329</t>
  </si>
  <si>
    <r>
      <rPr>
        <sz val="10"/>
        <rFont val="宋体"/>
        <charset val="134"/>
      </rPr>
      <t>张世源</t>
    </r>
  </si>
  <si>
    <t>114141113021904</t>
  </si>
  <si>
    <r>
      <rPr>
        <sz val="10"/>
        <rFont val="宋体"/>
        <charset val="134"/>
      </rPr>
      <t>王耀</t>
    </r>
  </si>
  <si>
    <t>114141151104282</t>
  </si>
  <si>
    <r>
      <rPr>
        <sz val="10"/>
        <rFont val="宋体"/>
        <charset val="134"/>
      </rPr>
      <t>何海平</t>
    </r>
  </si>
  <si>
    <t>114141113021902</t>
  </si>
  <si>
    <r>
      <rPr>
        <sz val="10"/>
        <rFont val="宋体"/>
        <charset val="134"/>
      </rPr>
      <t>李爽</t>
    </r>
  </si>
  <si>
    <t>114141112071801</t>
  </si>
  <si>
    <r>
      <rPr>
        <sz val="10"/>
        <rFont val="宋体"/>
        <charset val="134"/>
      </rPr>
      <t>霍鑫鑫</t>
    </r>
  </si>
  <si>
    <t>114141141323863</t>
  </si>
  <si>
    <r>
      <rPr>
        <sz val="10"/>
        <rFont val="宋体"/>
        <charset val="134"/>
      </rPr>
      <t>王丹丹</t>
    </r>
  </si>
  <si>
    <t>114141137023333</t>
  </si>
  <si>
    <r>
      <rPr>
        <sz val="10"/>
        <rFont val="宋体"/>
        <charset val="134"/>
      </rPr>
      <t>郑陶然</t>
    </r>
  </si>
  <si>
    <t>114141137063433</t>
  </si>
  <si>
    <r>
      <rPr>
        <sz val="10"/>
        <rFont val="宋体"/>
        <charset val="134"/>
      </rPr>
      <t>李玉梅</t>
    </r>
  </si>
  <si>
    <t>114141111641623</t>
  </si>
  <si>
    <r>
      <rPr>
        <sz val="10"/>
        <rFont val="宋体"/>
        <charset val="134"/>
      </rPr>
      <t>封心怡</t>
    </r>
  </si>
  <si>
    <t>114141137033370</t>
  </si>
  <si>
    <r>
      <rPr>
        <sz val="10"/>
        <rFont val="宋体"/>
        <charset val="134"/>
      </rPr>
      <t>孙栋</t>
    </r>
  </si>
  <si>
    <t>114141151144331</t>
  </si>
  <si>
    <r>
      <rPr>
        <sz val="10"/>
        <rFont val="宋体"/>
        <charset val="134"/>
      </rPr>
      <t>姚荣鹏</t>
    </r>
  </si>
  <si>
    <t>114141123102847</t>
  </si>
  <si>
    <r>
      <rPr>
        <sz val="10"/>
        <rFont val="宋体"/>
        <charset val="134"/>
      </rPr>
      <t>房浩楠</t>
    </r>
  </si>
  <si>
    <t>114141141013719</t>
  </si>
  <si>
    <r>
      <rPr>
        <sz val="10"/>
        <rFont val="宋体"/>
        <charset val="134"/>
      </rPr>
      <t>董朋阁</t>
    </r>
  </si>
  <si>
    <t>114141137073475</t>
  </si>
  <si>
    <r>
      <rPr>
        <sz val="10"/>
        <rFont val="宋体"/>
        <charset val="134"/>
      </rPr>
      <t>许振</t>
    </r>
  </si>
  <si>
    <t>114141137033371</t>
  </si>
  <si>
    <r>
      <rPr>
        <sz val="10"/>
        <rFont val="宋体"/>
        <charset val="134"/>
      </rPr>
      <t>王建丽</t>
    </r>
  </si>
  <si>
    <t>114141113021905</t>
  </si>
  <si>
    <r>
      <rPr>
        <sz val="10"/>
        <rFont val="宋体"/>
        <charset val="134"/>
      </rPr>
      <t>张晨</t>
    </r>
  </si>
  <si>
    <t>114141121102587</t>
  </si>
  <si>
    <r>
      <rPr>
        <sz val="10"/>
        <rFont val="宋体"/>
        <charset val="134"/>
      </rPr>
      <t>田乐斌</t>
    </r>
  </si>
  <si>
    <t>114141111641373</t>
  </si>
  <si>
    <r>
      <rPr>
        <sz val="10"/>
        <rFont val="宋体"/>
        <charset val="134"/>
      </rPr>
      <t>宋大山</t>
    </r>
  </si>
  <si>
    <t>114141141343875</t>
  </si>
  <si>
    <r>
      <rPr>
        <sz val="10"/>
        <rFont val="宋体"/>
        <charset val="134"/>
      </rPr>
      <t>史书今</t>
    </r>
  </si>
  <si>
    <t>候补</t>
  </si>
  <si>
    <t>114141112181828</t>
  </si>
  <si>
    <r>
      <rPr>
        <sz val="10"/>
        <rFont val="宋体"/>
        <charset val="134"/>
      </rPr>
      <t>郝易</t>
    </r>
  </si>
  <si>
    <t>114141134063066</t>
  </si>
  <si>
    <r>
      <rPr>
        <sz val="10"/>
        <rFont val="宋体"/>
        <charset val="134"/>
      </rPr>
      <t>汪子颖</t>
    </r>
  </si>
  <si>
    <t>否</t>
  </si>
  <si>
    <t>114141121042502</t>
  </si>
  <si>
    <r>
      <rPr>
        <sz val="10"/>
        <rFont val="宋体"/>
        <charset val="134"/>
      </rPr>
      <t>张司琪</t>
    </r>
  </si>
  <si>
    <t>114141113112113</t>
  </si>
  <si>
    <r>
      <rPr>
        <sz val="10"/>
        <rFont val="宋体"/>
        <charset val="134"/>
      </rPr>
      <t>裴红静</t>
    </r>
  </si>
  <si>
    <t>114141113072023</t>
  </si>
  <si>
    <r>
      <rPr>
        <sz val="10"/>
        <rFont val="宋体"/>
        <charset val="134"/>
      </rPr>
      <t>尚继瑞</t>
    </r>
  </si>
  <si>
    <t>114141137133591</t>
  </si>
  <si>
    <r>
      <rPr>
        <sz val="10"/>
        <rFont val="宋体"/>
        <charset val="134"/>
      </rPr>
      <t>季天罡</t>
    </r>
  </si>
  <si>
    <t>114141161034563</t>
  </si>
  <si>
    <r>
      <rPr>
        <sz val="10"/>
        <rFont val="宋体"/>
        <charset val="134"/>
      </rPr>
      <t>绳阳</t>
    </r>
  </si>
  <si>
    <t>114141121192681</t>
  </si>
  <si>
    <r>
      <rPr>
        <sz val="10"/>
        <rFont val="宋体"/>
        <charset val="134"/>
      </rPr>
      <t>李志颖</t>
    </r>
  </si>
  <si>
    <t>114141151144330</t>
  </si>
  <si>
    <r>
      <rPr>
        <sz val="10"/>
        <rFont val="宋体"/>
        <charset val="134"/>
      </rPr>
      <t>杨相禄</t>
    </r>
  </si>
  <si>
    <t>备注：如果排名靠前的考生放弃或失去拟录取资格，按照候补名单的顺序依次递补。</t>
  </si>
  <si>
    <t>化学工程与环境学院2021级全日制专业学位硕士研究生复试成绩汇总暨拟录取名单统计表</t>
  </si>
  <si>
    <t>复试小组名称： 化学工艺系（专业型）</t>
  </si>
  <si>
    <t>工作站</t>
  </si>
  <si>
    <t>114141137023326</t>
  </si>
  <si>
    <t>苑显龙</t>
  </si>
  <si>
    <t>384</t>
  </si>
  <si>
    <t>材料与化工</t>
  </si>
  <si>
    <t>114141121022493</t>
  </si>
  <si>
    <t>李宇慧</t>
  </si>
  <si>
    <t>373</t>
  </si>
  <si>
    <t>114141121102589</t>
  </si>
  <si>
    <t>王梦</t>
  </si>
  <si>
    <t>336</t>
  </si>
  <si>
    <t>114141121162643</t>
  </si>
  <si>
    <t>熊传煌</t>
  </si>
  <si>
    <t>381</t>
  </si>
  <si>
    <t>114141113152172</t>
  </si>
  <si>
    <t>王时雨</t>
  </si>
  <si>
    <t>367</t>
  </si>
  <si>
    <t>114141137153659</t>
  </si>
  <si>
    <t>穆亚鑫</t>
  </si>
  <si>
    <t>378</t>
  </si>
  <si>
    <t>114141113172215</t>
  </si>
  <si>
    <t>陈胜超</t>
  </si>
  <si>
    <t>362</t>
  </si>
  <si>
    <t>114141151104310</t>
  </si>
  <si>
    <t>李长永</t>
  </si>
  <si>
    <t>114141137063444</t>
  </si>
  <si>
    <t>尹蓉蓉</t>
  </si>
  <si>
    <t>356</t>
  </si>
  <si>
    <t>114141161034499</t>
  </si>
  <si>
    <t>郭佳鹏</t>
  </si>
  <si>
    <t>114141134063065</t>
  </si>
  <si>
    <t>宋良宇</t>
  </si>
  <si>
    <t>363</t>
  </si>
  <si>
    <t>114141137033364</t>
  </si>
  <si>
    <t>李汝振</t>
  </si>
  <si>
    <t>341</t>
  </si>
  <si>
    <t>114141137063440</t>
  </si>
  <si>
    <t>孙晓旭</t>
  </si>
  <si>
    <t>351</t>
  </si>
  <si>
    <t>114141137013234</t>
  </si>
  <si>
    <t>周琳睿</t>
  </si>
  <si>
    <t>339</t>
  </si>
  <si>
    <t>114141143154101</t>
  </si>
  <si>
    <t>赵赛</t>
  </si>
  <si>
    <t>114141137063446</t>
  </si>
  <si>
    <t>张旭</t>
  </si>
  <si>
    <t>114141141523928</t>
  </si>
  <si>
    <t>江志虎</t>
  </si>
  <si>
    <t>350</t>
  </si>
  <si>
    <t>114141137023318</t>
  </si>
  <si>
    <t>任晓聪</t>
  </si>
  <si>
    <t>342</t>
  </si>
  <si>
    <t>114141137143633</t>
  </si>
  <si>
    <t>杜吉超</t>
  </si>
  <si>
    <t>340</t>
  </si>
  <si>
    <t>114141137093560</t>
  </si>
  <si>
    <t>李永强</t>
  </si>
  <si>
    <t>330</t>
  </si>
  <si>
    <t>114141113152173</t>
  </si>
  <si>
    <t>张东伟</t>
  </si>
  <si>
    <t>318</t>
  </si>
  <si>
    <t>114141137023322</t>
  </si>
  <si>
    <t>王涛</t>
  </si>
  <si>
    <t>314</t>
  </si>
  <si>
    <t>114141137023317</t>
  </si>
  <si>
    <t>马延明</t>
  </si>
  <si>
    <t>114141137033372</t>
  </si>
  <si>
    <t>王磊灏</t>
  </si>
  <si>
    <t>296</t>
  </si>
  <si>
    <t>114141137083541</t>
  </si>
  <si>
    <t>颜晓航</t>
  </si>
  <si>
    <t>305</t>
  </si>
  <si>
    <t>114141121102526</t>
  </si>
  <si>
    <t>张蓝仪</t>
  </si>
  <si>
    <t>310</t>
  </si>
  <si>
    <t>114141137023323</t>
  </si>
  <si>
    <t>杨川</t>
  </si>
  <si>
    <t>114141113142153</t>
  </si>
  <si>
    <t>刘旭</t>
  </si>
  <si>
    <t>308</t>
  </si>
  <si>
    <t>114141137073474</t>
  </si>
  <si>
    <t>王娣</t>
  </si>
  <si>
    <t>294</t>
  </si>
  <si>
    <t>114141113262278</t>
  </si>
  <si>
    <t>王琪</t>
  </si>
  <si>
    <t>302</t>
  </si>
  <si>
    <t>114141137013223</t>
  </si>
  <si>
    <t>李明杰</t>
  </si>
  <si>
    <t>312</t>
  </si>
  <si>
    <t>114141122062736</t>
  </si>
  <si>
    <t>宋艳新</t>
  </si>
  <si>
    <t>303</t>
  </si>
  <si>
    <t>114141137073508</t>
  </si>
  <si>
    <t>张继德</t>
  </si>
  <si>
    <t>299</t>
  </si>
  <si>
    <t>114141137083537</t>
  </si>
  <si>
    <t>刘永高</t>
  </si>
  <si>
    <t>301</t>
  </si>
  <si>
    <t>114141137143632</t>
  </si>
  <si>
    <t>程佳婷</t>
  </si>
  <si>
    <t>297</t>
  </si>
  <si>
    <t>114141161034496</t>
  </si>
  <si>
    <t>陈霆甲</t>
  </si>
  <si>
    <t>284</t>
  </si>
  <si>
    <t>复试小组名称： 化学工程系（学术型）</t>
  </si>
  <si>
    <t>潘惠媛</t>
  </si>
  <si>
    <t>王艺慧</t>
  </si>
  <si>
    <t>李梦</t>
  </si>
  <si>
    <t>宋雨珍</t>
  </si>
  <si>
    <t>李昕阳</t>
  </si>
  <si>
    <t>李湍</t>
  </si>
  <si>
    <t>李孟原</t>
  </si>
  <si>
    <t>张琳怡</t>
  </si>
  <si>
    <t>114141111641395</t>
  </si>
  <si>
    <t>朱悦</t>
  </si>
  <si>
    <t>372</t>
  </si>
  <si>
    <t>114141121102571</t>
  </si>
  <si>
    <t>杜洋</t>
  </si>
  <si>
    <t>346</t>
  </si>
  <si>
    <t>114141137013228</t>
  </si>
  <si>
    <t>苏涧雯</t>
  </si>
  <si>
    <t>345</t>
  </si>
  <si>
    <t>114141111641158</t>
  </si>
  <si>
    <t>石硕</t>
  </si>
  <si>
    <t>343</t>
  </si>
  <si>
    <t>114141165054909</t>
  </si>
  <si>
    <t>刘浪</t>
  </si>
  <si>
    <t>335</t>
  </si>
  <si>
    <t>114141165054914</t>
  </si>
  <si>
    <t>王飞</t>
  </si>
  <si>
    <t>332</t>
  </si>
  <si>
    <t>114141111641376</t>
  </si>
  <si>
    <t>何祉桥</t>
  </si>
  <si>
    <t>321</t>
  </si>
  <si>
    <t>114141111641058</t>
  </si>
  <si>
    <t>田雪铭</t>
  </si>
  <si>
    <t>322</t>
  </si>
  <si>
    <t>114141111641180</t>
  </si>
  <si>
    <t>崔祎</t>
  </si>
  <si>
    <t>114141111641617</t>
  </si>
  <si>
    <t>王国虎</t>
  </si>
  <si>
    <t>306</t>
  </si>
  <si>
    <t>114141144014125</t>
  </si>
  <si>
    <t>卢智宇</t>
  </si>
  <si>
    <t>392</t>
  </si>
  <si>
    <t>114141151104285</t>
  </si>
  <si>
    <t>王明</t>
  </si>
  <si>
    <t>382</t>
  </si>
  <si>
    <t>114141111641049</t>
  </si>
  <si>
    <t>池宇</t>
  </si>
  <si>
    <t>359</t>
  </si>
  <si>
    <t>114141137063416</t>
  </si>
  <si>
    <t>张辉</t>
  </si>
  <si>
    <t>361</t>
  </si>
  <si>
    <t>114141114252420</t>
  </si>
  <si>
    <t>段锦荣</t>
  </si>
  <si>
    <t>360</t>
  </si>
  <si>
    <t>114141137033366</t>
  </si>
  <si>
    <t>孟祥宇</t>
  </si>
  <si>
    <t>371</t>
  </si>
  <si>
    <t>114141142434075</t>
  </si>
  <si>
    <t>徐新勇</t>
  </si>
  <si>
    <t>357</t>
  </si>
  <si>
    <t>114141121102586</t>
  </si>
  <si>
    <t>汤梦蝶</t>
  </si>
  <si>
    <t>114141111641526</t>
  </si>
  <si>
    <t>徐万里</t>
  </si>
  <si>
    <t>114141113122141</t>
  </si>
  <si>
    <t>南睿</t>
  </si>
  <si>
    <t>114141111640967</t>
  </si>
  <si>
    <t>陈一新</t>
  </si>
  <si>
    <t>114141137073472</t>
  </si>
  <si>
    <t>王浩然</t>
  </si>
  <si>
    <t>337</t>
  </si>
  <si>
    <t>114141134063063</t>
  </si>
  <si>
    <t>范程宇</t>
  </si>
  <si>
    <t>344</t>
  </si>
  <si>
    <t>114141137033360</t>
  </si>
  <si>
    <t>宫汝景</t>
  </si>
  <si>
    <t>114141141143801</t>
  </si>
  <si>
    <t>黄丁丁</t>
  </si>
  <si>
    <t>320</t>
  </si>
  <si>
    <t>114141114072296</t>
  </si>
  <si>
    <t>阴慧敏</t>
  </si>
  <si>
    <t>311</t>
  </si>
  <si>
    <t>114141165054911</t>
  </si>
  <si>
    <t>罗嘉</t>
  </si>
  <si>
    <t>328</t>
  </si>
  <si>
    <t>114141165054906</t>
  </si>
  <si>
    <t>蒋泽龙</t>
  </si>
  <si>
    <t>114141137083535</t>
  </si>
  <si>
    <t>李龙静</t>
  </si>
  <si>
    <t>114141137173684</t>
  </si>
  <si>
    <t>许怀宇</t>
  </si>
  <si>
    <t>114141111641613</t>
  </si>
  <si>
    <t>刘文瑞</t>
  </si>
  <si>
    <t>317</t>
  </si>
  <si>
    <t>114141165155039</t>
  </si>
  <si>
    <t>吕文浩</t>
  </si>
  <si>
    <t>114141161034502</t>
  </si>
  <si>
    <t>刘康</t>
  </si>
  <si>
    <t>114141137083534</t>
  </si>
  <si>
    <t>贾晓浩</t>
  </si>
  <si>
    <t>298</t>
  </si>
  <si>
    <t>114141165054913</t>
  </si>
  <si>
    <t>万自杰</t>
  </si>
  <si>
    <t>323</t>
  </si>
  <si>
    <t>114141141233843</t>
  </si>
  <si>
    <t>王雅靖</t>
  </si>
  <si>
    <t>114141121162642</t>
  </si>
  <si>
    <t>王栋栋</t>
  </si>
  <si>
    <t>307</t>
  </si>
  <si>
    <t>114141137093563</t>
  </si>
  <si>
    <t>吕政杭</t>
  </si>
  <si>
    <t>114141151104281</t>
  </si>
  <si>
    <t>陈江萍</t>
  </si>
  <si>
    <t>114141161034498</t>
  </si>
  <si>
    <t>崔祥茜</t>
  </si>
  <si>
    <t>114141165054921</t>
  </si>
  <si>
    <t>赵齐</t>
  </si>
  <si>
    <t>复试小组名称： 化学工程系（专业型）</t>
  </si>
  <si>
    <t>于川</t>
  </si>
  <si>
    <t>邢希贝</t>
  </si>
  <si>
    <t>114141137073476</t>
  </si>
  <si>
    <t>杨同</t>
  </si>
  <si>
    <t>114141121462701</t>
  </si>
  <si>
    <t>金姝彤</t>
  </si>
  <si>
    <t>285</t>
  </si>
  <si>
    <t>陈俊杰</t>
  </si>
  <si>
    <t>393</t>
  </si>
  <si>
    <t>张佳辉</t>
  </si>
  <si>
    <t>387</t>
  </si>
  <si>
    <t>李国栋</t>
  </si>
  <si>
    <t>355</t>
  </si>
  <si>
    <t>赵晓晴</t>
  </si>
  <si>
    <t>380</t>
  </si>
  <si>
    <t>廉开程</t>
  </si>
  <si>
    <t>114141137063434</t>
  </si>
  <si>
    <t>刘莹莹</t>
  </si>
  <si>
    <t>刘晓东</t>
  </si>
  <si>
    <t>352</t>
  </si>
  <si>
    <t>陈君</t>
  </si>
  <si>
    <t>杨田萌</t>
  </si>
  <si>
    <t>348</t>
  </si>
  <si>
    <t>邵月梅</t>
  </si>
  <si>
    <t>马强</t>
  </si>
  <si>
    <t>魏少平</t>
  </si>
  <si>
    <t>329</t>
  </si>
  <si>
    <t>王帅</t>
  </si>
  <si>
    <t>李伟静</t>
  </si>
  <si>
    <t>331</t>
  </si>
  <si>
    <t>赵志浩</t>
  </si>
  <si>
    <t>刘学治</t>
  </si>
  <si>
    <t>316</t>
  </si>
  <si>
    <t>周文睿</t>
  </si>
  <si>
    <t>祝怀英</t>
  </si>
  <si>
    <t>李阳</t>
  </si>
  <si>
    <t>刘文强</t>
  </si>
  <si>
    <t>吴亚男</t>
  </si>
  <si>
    <t>114141121122615</t>
  </si>
  <si>
    <t>苑泊盈</t>
  </si>
  <si>
    <t>275</t>
  </si>
  <si>
    <t>寇文敏</t>
  </si>
  <si>
    <t>269</t>
  </si>
  <si>
    <t xml:space="preserve">复试小组名称：能源与催化工程系（学术型） </t>
  </si>
  <si>
    <t>张铸文</t>
  </si>
  <si>
    <t>114141141333865</t>
  </si>
  <si>
    <t>牛慕凡</t>
  </si>
  <si>
    <t>114141121102579</t>
  </si>
  <si>
    <t>李声笛</t>
  </si>
  <si>
    <t>114141111641637</t>
  </si>
  <si>
    <t>海小祥</t>
  </si>
  <si>
    <t>114141111641611</t>
  </si>
  <si>
    <t>冯博</t>
  </si>
  <si>
    <t>114141111641534</t>
  </si>
  <si>
    <t>黄柯文</t>
  </si>
  <si>
    <t>114141111641595</t>
  </si>
  <si>
    <t>胡溢玚</t>
  </si>
  <si>
    <t>114141137133605</t>
  </si>
  <si>
    <t>臧宏扬</t>
  </si>
  <si>
    <t>114141161034561</t>
  </si>
  <si>
    <r>
      <rPr>
        <sz val="10"/>
        <rFont val="宋体"/>
        <charset val="134"/>
      </rPr>
      <t>李瑞轩</t>
    </r>
  </si>
  <si>
    <t>114141161034574</t>
  </si>
  <si>
    <r>
      <rPr>
        <sz val="10"/>
        <rFont val="宋体"/>
        <charset val="134"/>
      </rPr>
      <t>周宜林</t>
    </r>
  </si>
  <si>
    <t>114141111641383</t>
  </si>
  <si>
    <r>
      <rPr>
        <sz val="10"/>
        <rFont val="宋体"/>
        <charset val="134"/>
      </rPr>
      <t>邴研</t>
    </r>
  </si>
  <si>
    <t>114141137083539</t>
  </si>
  <si>
    <r>
      <rPr>
        <sz val="10"/>
        <rFont val="宋体"/>
        <charset val="134"/>
      </rPr>
      <t>孟岩</t>
    </r>
  </si>
  <si>
    <t>114141111641027</t>
  </si>
  <si>
    <r>
      <rPr>
        <sz val="10"/>
        <rFont val="宋体"/>
        <charset val="134"/>
      </rPr>
      <t>贾鑫</t>
    </r>
  </si>
  <si>
    <t>114141141323861</t>
  </si>
  <si>
    <r>
      <rPr>
        <sz val="10"/>
        <rFont val="宋体"/>
        <charset val="134"/>
      </rPr>
      <t>尚春丽</t>
    </r>
  </si>
  <si>
    <t>114141137133603</t>
  </si>
  <si>
    <r>
      <rPr>
        <sz val="10"/>
        <rFont val="宋体"/>
        <charset val="134"/>
      </rPr>
      <t>王浩</t>
    </r>
  </si>
  <si>
    <t>114141121462707</t>
  </si>
  <si>
    <r>
      <rPr>
        <sz val="10"/>
        <rFont val="宋体"/>
        <charset val="134"/>
      </rPr>
      <t>张哲</t>
    </r>
  </si>
  <si>
    <t>114141121102527</t>
  </si>
  <si>
    <r>
      <rPr>
        <sz val="10"/>
        <rFont val="宋体"/>
        <charset val="134"/>
      </rPr>
      <t>张腾跃</t>
    </r>
  </si>
  <si>
    <t>114141113041971</t>
  </si>
  <si>
    <r>
      <rPr>
        <sz val="10"/>
        <rFont val="宋体"/>
        <charset val="134"/>
      </rPr>
      <t>李晨</t>
    </r>
  </si>
  <si>
    <t>114141113021886</t>
  </si>
  <si>
    <r>
      <rPr>
        <sz val="10"/>
        <rFont val="宋体"/>
        <charset val="134"/>
      </rPr>
      <t>刘璨</t>
    </r>
  </si>
  <si>
    <t>114141111641532</t>
  </si>
  <si>
    <r>
      <rPr>
        <sz val="10"/>
        <rFont val="宋体"/>
        <charset val="134"/>
      </rPr>
      <t>刘尚书</t>
    </r>
  </si>
  <si>
    <t>114141111641575</t>
  </si>
  <si>
    <r>
      <rPr>
        <sz val="10"/>
        <rFont val="宋体"/>
        <charset val="134"/>
      </rPr>
      <t>黄海洋</t>
    </r>
  </si>
  <si>
    <t>114141165054922</t>
  </si>
  <si>
    <r>
      <rPr>
        <sz val="10"/>
        <rFont val="宋体"/>
        <charset val="134"/>
      </rPr>
      <t>赵少健</t>
    </r>
  </si>
  <si>
    <t>114141137083528</t>
  </si>
  <si>
    <r>
      <rPr>
        <sz val="10"/>
        <rFont val="宋体"/>
        <charset val="134"/>
      </rPr>
      <t>袁兆朔</t>
    </r>
  </si>
  <si>
    <t>114141136023146</t>
  </si>
  <si>
    <r>
      <rPr>
        <sz val="10"/>
        <rFont val="宋体"/>
        <charset val="134"/>
      </rPr>
      <t>江蒙伟</t>
    </r>
  </si>
  <si>
    <t>114141111641508</t>
  </si>
  <si>
    <r>
      <rPr>
        <sz val="10"/>
        <rFont val="宋体"/>
        <charset val="134"/>
      </rPr>
      <t>孙成蓥</t>
    </r>
  </si>
  <si>
    <t>114141137083527</t>
  </si>
  <si>
    <r>
      <rPr>
        <sz val="10"/>
        <rFont val="宋体"/>
        <charset val="134"/>
      </rPr>
      <t>吴家琪</t>
    </r>
  </si>
  <si>
    <t>114141111640987</t>
  </si>
  <si>
    <r>
      <rPr>
        <sz val="10"/>
        <rFont val="宋体"/>
        <charset val="134"/>
      </rPr>
      <t>姜珊</t>
    </r>
  </si>
  <si>
    <t>114141153124405</t>
  </si>
  <si>
    <r>
      <rPr>
        <sz val="10"/>
        <rFont val="宋体"/>
        <charset val="134"/>
      </rPr>
      <t>官宇</t>
    </r>
  </si>
  <si>
    <t>114141113152166</t>
  </si>
  <si>
    <r>
      <rPr>
        <sz val="10"/>
        <rFont val="宋体"/>
        <charset val="134"/>
      </rPr>
      <t>谷敏</t>
    </r>
  </si>
  <si>
    <t>114141114152360</t>
  </si>
  <si>
    <r>
      <rPr>
        <sz val="10"/>
        <rFont val="宋体"/>
        <charset val="134"/>
      </rPr>
      <t>杜卫博</t>
    </r>
  </si>
  <si>
    <t>114141121102604</t>
  </si>
  <si>
    <r>
      <rPr>
        <sz val="10"/>
        <rFont val="宋体"/>
        <charset val="134"/>
      </rPr>
      <t>赵春晓</t>
    </r>
  </si>
  <si>
    <t>114141114182373</t>
  </si>
  <si>
    <r>
      <rPr>
        <sz val="10"/>
        <rFont val="宋体"/>
        <charset val="134"/>
      </rPr>
      <t>杨丽</t>
    </r>
  </si>
  <si>
    <t>114141137033358</t>
  </si>
  <si>
    <r>
      <rPr>
        <sz val="10"/>
        <rFont val="宋体"/>
        <charset val="134"/>
      </rPr>
      <t>程明健</t>
    </r>
  </si>
  <si>
    <t>114141151104286</t>
  </si>
  <si>
    <r>
      <rPr>
        <sz val="10"/>
        <rFont val="宋体"/>
        <charset val="134"/>
      </rPr>
      <t>王琦</t>
    </r>
  </si>
  <si>
    <t>114141141333866</t>
  </si>
  <si>
    <r>
      <rPr>
        <sz val="10"/>
        <rFont val="宋体"/>
        <charset val="134"/>
      </rPr>
      <t>张维贤</t>
    </r>
  </si>
  <si>
    <t>114141151104289</t>
  </si>
  <si>
    <r>
      <rPr>
        <sz val="10"/>
        <rFont val="宋体"/>
        <charset val="134"/>
      </rPr>
      <t>余波</t>
    </r>
  </si>
  <si>
    <t>114141123202875</t>
  </si>
  <si>
    <r>
      <rPr>
        <sz val="10"/>
        <rFont val="宋体"/>
        <charset val="134"/>
      </rPr>
      <t>赵虹蕴</t>
    </r>
  </si>
  <si>
    <t>114141121102574</t>
  </si>
  <si>
    <r>
      <rPr>
        <sz val="10"/>
        <rFont val="宋体"/>
        <charset val="134"/>
      </rPr>
      <t>宫柳杨</t>
    </r>
  </si>
  <si>
    <t>114141151244339</t>
  </si>
  <si>
    <r>
      <rPr>
        <sz val="10"/>
        <rFont val="宋体"/>
        <charset val="134"/>
      </rPr>
      <t>左俊林</t>
    </r>
  </si>
  <si>
    <t xml:space="preserve">复试小组名称：能源与催化工程系（专业型） </t>
  </si>
  <si>
    <t>114141137023334</t>
  </si>
  <si>
    <t>钟姝鑫</t>
  </si>
  <si>
    <t>353</t>
  </si>
  <si>
    <r>
      <rPr>
        <sz val="10"/>
        <rFont val="宋体"/>
        <charset val="134"/>
      </rPr>
      <t>材料与化工</t>
    </r>
  </si>
  <si>
    <t>114141137023328</t>
  </si>
  <si>
    <t>张润程</t>
  </si>
  <si>
    <t>364</t>
  </si>
  <si>
    <t>114141141333869</t>
  </si>
  <si>
    <t>辛露伟</t>
  </si>
  <si>
    <t>114141141403885</t>
  </si>
  <si>
    <t>范梦凡</t>
  </si>
  <si>
    <t>114141137033369</t>
  </si>
  <si>
    <t>石婷婷</t>
  </si>
  <si>
    <t>114141161444649</t>
  </si>
  <si>
    <t>张祎</t>
  </si>
  <si>
    <t>114141163034717</t>
  </si>
  <si>
    <t>乐小莉</t>
  </si>
  <si>
    <t>114141121012488</t>
  </si>
  <si>
    <t>徐彤</t>
  </si>
  <si>
    <t>114141162044668</t>
  </si>
  <si>
    <t>彭博</t>
  </si>
  <si>
    <t>114141114112335</t>
  </si>
  <si>
    <t>沈红茹</t>
  </si>
  <si>
    <t>114141161034559</t>
  </si>
  <si>
    <t>胡敏</t>
  </si>
  <si>
    <t>114141113152174</t>
  </si>
  <si>
    <t>甄力研</t>
  </si>
  <si>
    <t>114141113102099</t>
  </si>
  <si>
    <t>马亚婷</t>
  </si>
  <si>
    <t>114141122062735</t>
  </si>
  <si>
    <t>朴宇</t>
  </si>
  <si>
    <t>114141137153660</t>
  </si>
  <si>
    <t>苏良健</t>
  </si>
  <si>
    <t>114141137073501</t>
  </si>
  <si>
    <t>王沼桂</t>
  </si>
  <si>
    <t>114141137073490</t>
  </si>
  <si>
    <t>白玉华</t>
  </si>
  <si>
    <t>114141132162957</t>
  </si>
  <si>
    <t>陈铭宇</t>
  </si>
  <si>
    <t>114141121102576</t>
  </si>
  <si>
    <t>侯奕康</t>
  </si>
  <si>
    <t>复试小组名称： 环境科学与工程系（学术型）</t>
  </si>
  <si>
    <t>冯扬帆</t>
  </si>
  <si>
    <t>环境科学与工程</t>
  </si>
  <si>
    <t>杨百玉</t>
  </si>
  <si>
    <t>熊子馨</t>
  </si>
  <si>
    <t>孙雅倩</t>
  </si>
  <si>
    <t>114141111641057</t>
  </si>
  <si>
    <t>李佳昕</t>
  </si>
  <si>
    <t>114141111641546</t>
  </si>
  <si>
    <t>李思萌</t>
  </si>
  <si>
    <t>114141111641541</t>
  </si>
  <si>
    <t>闫京瑞</t>
  </si>
  <si>
    <t>114141111641603</t>
  </si>
  <si>
    <t>王乐琪</t>
  </si>
  <si>
    <t>114141137083529</t>
  </si>
  <si>
    <t>刘欢欢</t>
  </si>
  <si>
    <t>114141111641507</t>
  </si>
  <si>
    <t>宋明欣</t>
  </si>
  <si>
    <t>114141114042283</t>
  </si>
  <si>
    <t>曹瑜</t>
  </si>
  <si>
    <t>114141111641607</t>
  </si>
  <si>
    <t>刘莉莉</t>
  </si>
  <si>
    <t>114141111641706</t>
  </si>
  <si>
    <t>张怡欣</t>
  </si>
  <si>
    <t>114141111641110</t>
  </si>
  <si>
    <t>金鹏</t>
  </si>
  <si>
    <t>114141132212984</t>
  </si>
  <si>
    <t>韦标</t>
  </si>
  <si>
    <t>114141111641573</t>
  </si>
  <si>
    <t>曾宣凯</t>
  </si>
  <si>
    <t>114141150094191</t>
  </si>
  <si>
    <t>游恋</t>
  </si>
  <si>
    <t>114141111641517</t>
  </si>
  <si>
    <t>马源</t>
  </si>
  <si>
    <t>114141144054145</t>
  </si>
  <si>
    <t>周梦晗</t>
  </si>
  <si>
    <t>114141111641062</t>
  </si>
  <si>
    <t>邢雨菲</t>
  </si>
  <si>
    <t>114141121192680</t>
  </si>
  <si>
    <t>王海柘</t>
  </si>
  <si>
    <t>114141150184228</t>
  </si>
  <si>
    <t>万雨若</t>
  </si>
  <si>
    <t>114141111641105</t>
  </si>
  <si>
    <t>林润静</t>
  </si>
  <si>
    <t>114141111641073</t>
  </si>
  <si>
    <t>孙鹤</t>
  </si>
  <si>
    <t>114141111641550</t>
  </si>
  <si>
    <t>余锦标</t>
  </si>
  <si>
    <t>114141111641632</t>
  </si>
  <si>
    <t>杨晨璐</t>
  </si>
  <si>
    <t>114141137013189</t>
  </si>
  <si>
    <t>李瑶瑶</t>
  </si>
  <si>
    <t>114141111640973</t>
  </si>
  <si>
    <t>陈雪萱</t>
  </si>
  <si>
    <t>114141111640983</t>
  </si>
  <si>
    <t>姜峻韬</t>
  </si>
  <si>
    <t>114141113202241</t>
  </si>
  <si>
    <t>李蒙</t>
  </si>
  <si>
    <t>114141115382486</t>
  </si>
  <si>
    <t>陈沛含</t>
  </si>
  <si>
    <t>114141113021887</t>
  </si>
  <si>
    <t>李文静</t>
  </si>
  <si>
    <t>114141141453894</t>
  </si>
  <si>
    <t>伍心怡</t>
  </si>
  <si>
    <t>114141111641579</t>
  </si>
  <si>
    <t>罗抒晗</t>
  </si>
  <si>
    <t>114141111641385</t>
  </si>
  <si>
    <t>王亚卓</t>
  </si>
  <si>
    <t>114141115272459</t>
  </si>
  <si>
    <t>牛婧雯</t>
  </si>
  <si>
    <t>114141112051785</t>
  </si>
  <si>
    <t>王昆</t>
  </si>
  <si>
    <t>114141111641566</t>
  </si>
  <si>
    <t>朱裕文</t>
  </si>
  <si>
    <t>114141143084088</t>
  </si>
  <si>
    <t>夏秋丽</t>
  </si>
  <si>
    <t>114141113192238</t>
  </si>
  <si>
    <t>高茜</t>
  </si>
  <si>
    <t>114141151074243</t>
  </si>
  <si>
    <t>吕凤</t>
  </si>
  <si>
    <t>114141122032720</t>
  </si>
  <si>
    <t>曲瑞雪</t>
  </si>
  <si>
    <t>复试小组名称： 环境科学与工程系（专业型）</t>
  </si>
  <si>
    <t>包育文</t>
  </si>
  <si>
    <t>资源与环境</t>
  </si>
  <si>
    <t>114141151104291</t>
  </si>
  <si>
    <t>李昀照</t>
  </si>
  <si>
    <t>114141137173686</t>
  </si>
  <si>
    <t>王红燕</t>
  </si>
  <si>
    <t>114141115312462</t>
  </si>
  <si>
    <t>张悦</t>
  </si>
  <si>
    <t>114141144054140</t>
  </si>
  <si>
    <t>陈茜</t>
  </si>
  <si>
    <t>354</t>
  </si>
  <si>
    <t>114141112061791</t>
  </si>
  <si>
    <t>张晨</t>
  </si>
  <si>
    <t>114141144304173</t>
  </si>
  <si>
    <t>黄杰锐</t>
  </si>
  <si>
    <t>366</t>
  </si>
  <si>
    <t>114141111641428</t>
  </si>
  <si>
    <t>谭青松</t>
  </si>
  <si>
    <t>358</t>
  </si>
  <si>
    <t>114141111641496</t>
  </si>
  <si>
    <t>尚鹏寅</t>
  </si>
  <si>
    <t>114141111641645</t>
  </si>
  <si>
    <t>王辰予</t>
  </si>
  <si>
    <t>114141111641304</t>
  </si>
  <si>
    <t>彭然</t>
  </si>
  <si>
    <t>114141144054144</t>
  </si>
  <si>
    <t>叶绮彤</t>
  </si>
  <si>
    <t>114141161034507</t>
  </si>
  <si>
    <t>马霖楠</t>
  </si>
  <si>
    <t>114141112111812</t>
  </si>
  <si>
    <t>114141135013122</t>
  </si>
  <si>
    <t>陈思源</t>
  </si>
  <si>
    <t>114141113152175</t>
  </si>
  <si>
    <t>孙博</t>
  </si>
  <si>
    <t>114141161364622</t>
  </si>
  <si>
    <t>黄石雨</t>
  </si>
  <si>
    <t>114141112031742</t>
  </si>
  <si>
    <t>袁帅</t>
  </si>
  <si>
    <t>114141111641494</t>
  </si>
  <si>
    <t>马霄慧</t>
  </si>
  <si>
    <t>114141112401841</t>
  </si>
  <si>
    <t>康冉</t>
  </si>
  <si>
    <t>313</t>
  </si>
  <si>
    <t>114141151514378</t>
  </si>
  <si>
    <t>裴茂辰</t>
  </si>
  <si>
    <t>114141142304047</t>
  </si>
  <si>
    <t>徐凌婕</t>
  </si>
  <si>
    <t>291</t>
  </si>
  <si>
    <t>说明：根据材料与化工一志愿考生复试录取情况，经学院招生工作领导小组讨论决定，将2个指标空额调整至资源与环境。</t>
  </si>
  <si>
    <t>化学工程与环境学院2021级非全日制硕士研究生复试成绩汇总暨拟录取名单统计表</t>
  </si>
  <si>
    <t>思想政治考核</t>
  </si>
  <si>
    <t>考生来源(推免/预录取/统考)</t>
  </si>
  <si>
    <t>114141111640509</t>
  </si>
  <si>
    <t>于书达</t>
  </si>
  <si>
    <t>87.9</t>
  </si>
  <si>
    <t>191</t>
  </si>
  <si>
    <t>工程管理</t>
  </si>
  <si>
    <t>吕宗杰</t>
  </si>
  <si>
    <t>179</t>
  </si>
  <si>
    <t>王冬冬</t>
  </si>
  <si>
    <t>88.9</t>
  </si>
  <si>
    <t>176</t>
  </si>
  <si>
    <t>高阳</t>
  </si>
  <si>
    <t>91.9</t>
  </si>
  <si>
    <t>182</t>
  </si>
  <si>
    <t>宋婷婷</t>
  </si>
  <si>
    <t>89.9</t>
  </si>
  <si>
    <t>付明阳</t>
  </si>
  <si>
    <t>材料与化工（单考生）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</si>
</sst>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00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176" fontId="1" fillId="0" borderId="0" xfId="49" applyNumberFormat="1" applyFont="1" applyFill="1" applyAlignment="1">
      <alignment horizontal="center" vertical="center"/>
    </xf>
    <xf numFmtId="1" fontId="2" fillId="0" borderId="1" xfId="49" applyNumberFormat="1" applyFont="1" applyFill="1" applyBorder="1" applyAlignment="1">
      <alignment horizontal="left" vertical="center"/>
    </xf>
    <xf numFmtId="178" fontId="2" fillId="0" borderId="0" xfId="49" applyNumberFormat="1" applyFont="1" applyFill="1" applyAlignment="1">
      <alignment horizontal="center" vertical="center"/>
    </xf>
    <xf numFmtId="177" fontId="2" fillId="0" borderId="0" xfId="49" applyNumberFormat="1" applyFont="1" applyFill="1" applyAlignment="1">
      <alignment horizontal="center" vertical="center"/>
    </xf>
    <xf numFmtId="1" fontId="2" fillId="0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2" fontId="2" fillId="0" borderId="2" xfId="49" applyNumberFormat="1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 wrapText="1"/>
    </xf>
    <xf numFmtId="177" fontId="2" fillId="0" borderId="2" xfId="49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" fontId="3" fillId="0" borderId="2" xfId="49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vertical="center"/>
    </xf>
    <xf numFmtId="178" fontId="3" fillId="0" borderId="2" xfId="49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0" fontId="5" fillId="0" borderId="2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78" fontId="3" fillId="0" borderId="2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2" fontId="2" fillId="0" borderId="0" xfId="49" applyNumberFormat="1" applyFont="1" applyFill="1" applyAlignment="1">
      <alignment horizontal="center" vertical="center"/>
    </xf>
    <xf numFmtId="1" fontId="2" fillId="0" borderId="3" xfId="49" applyNumberFormat="1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 wrapText="1"/>
    </xf>
    <xf numFmtId="2" fontId="2" fillId="0" borderId="3" xfId="49" applyNumberFormat="1" applyFont="1" applyFill="1" applyBorder="1" applyAlignment="1">
      <alignment horizontal="center" vertical="center" wrapText="1"/>
    </xf>
    <xf numFmtId="178" fontId="2" fillId="0" borderId="3" xfId="49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/>
    </xf>
    <xf numFmtId="2" fontId="3" fillId="0" borderId="3" xfId="49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2" fontId="3" fillId="0" borderId="2" xfId="49" applyNumberFormat="1" applyFont="1" applyFill="1" applyBorder="1" applyAlignment="1">
      <alignment horizontal="center" vertical="center"/>
    </xf>
    <xf numFmtId="2" fontId="3" fillId="0" borderId="2" xfId="49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177" fontId="2" fillId="0" borderId="3" xfId="49" applyNumberFormat="1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/>
    </xf>
    <xf numFmtId="177" fontId="3" fillId="0" borderId="2" xfId="49" applyNumberFormat="1" applyFont="1" applyFill="1" applyBorder="1" applyAlignment="1">
      <alignment horizontal="center" vertical="center" wrapText="1"/>
    </xf>
    <xf numFmtId="177" fontId="0" fillId="0" borderId="2" xfId="52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7" fontId="0" fillId="0" borderId="2" xfId="0" applyNumberFormat="1" applyFill="1" applyBorder="1" applyAlignment="1">
      <alignment horizontal="center" vertical="center"/>
    </xf>
    <xf numFmtId="177" fontId="3" fillId="0" borderId="2" xfId="49" applyNumberFormat="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9" fontId="3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vertical="center" wrapText="1"/>
    </xf>
    <xf numFmtId="2" fontId="3" fillId="0" borderId="2" xfId="0" applyNumberFormat="1" applyFont="1" applyFill="1" applyBorder="1" applyAlignment="1">
      <alignment horizontal="center"/>
    </xf>
    <xf numFmtId="179" fontId="3" fillId="0" borderId="2" xfId="0" applyNumberFormat="1" applyFont="1" applyFill="1" applyBorder="1" applyAlignment="1">
      <alignment vertical="center"/>
    </xf>
    <xf numFmtId="179" fontId="3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179" fontId="3" fillId="0" borderId="0" xfId="0" applyNumberFormat="1" applyFont="1" applyFill="1" applyAlignment="1">
      <alignment vertical="center"/>
    </xf>
    <xf numFmtId="0" fontId="8" fillId="0" borderId="2" xfId="51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797;&#35797;&#29992;&#34920;&#21333;&#21450;&#21508;&#31867;&#25104;&#32489;&#21442;&#32771;\&#21021;&#35797;%20&#25512;&#20813;&#29983;%20&#22799;&#20196;&#33829;&#25104;&#32489;\&#21270;&#24037;&#23398;&#38498;&#32771;&#30740;&#21021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化学工程与技术"/>
      <sheetName val="环境科学与工程"/>
      <sheetName val="材料与化工"/>
      <sheetName val="资源与环境"/>
      <sheetName val="工程管理"/>
    </sheetNames>
    <sheetDataSet>
      <sheetData sheetId="0" refreshError="1">
        <row r="2">
          <cell r="A2" t="str">
            <v>祝庆</v>
          </cell>
          <cell r="B2">
            <v>420</v>
          </cell>
        </row>
        <row r="3">
          <cell r="A3" t="str">
            <v>王鹏军</v>
          </cell>
          <cell r="B3">
            <v>404</v>
          </cell>
        </row>
        <row r="4">
          <cell r="A4" t="str">
            <v>白天瑜</v>
          </cell>
          <cell r="B4">
            <v>397</v>
          </cell>
        </row>
        <row r="5">
          <cell r="A5" t="str">
            <v>卢智宇</v>
          </cell>
          <cell r="B5" t="str">
            <v>392</v>
          </cell>
        </row>
        <row r="6">
          <cell r="A6" t="str">
            <v>牛慕凡</v>
          </cell>
          <cell r="B6" t="str">
            <v>390</v>
          </cell>
        </row>
        <row r="7">
          <cell r="A7" t="str">
            <v>黎春霖</v>
          </cell>
          <cell r="B7" t="str">
            <v>386</v>
          </cell>
        </row>
        <row r="8">
          <cell r="A8" t="str">
            <v>韩轲</v>
          </cell>
          <cell r="B8" t="str">
            <v>386</v>
          </cell>
        </row>
        <row r="9">
          <cell r="A9" t="str">
            <v>李瑞轩</v>
          </cell>
          <cell r="B9" t="str">
            <v>386</v>
          </cell>
        </row>
        <row r="10">
          <cell r="A10" t="str">
            <v>王明</v>
          </cell>
          <cell r="B10" t="str">
            <v>382</v>
          </cell>
        </row>
        <row r="11">
          <cell r="A11" t="str">
            <v>张肖云</v>
          </cell>
          <cell r="B11" t="str">
            <v>381</v>
          </cell>
        </row>
        <row r="12">
          <cell r="A12" t="str">
            <v>周宜林</v>
          </cell>
          <cell r="B12" t="str">
            <v>380</v>
          </cell>
        </row>
        <row r="13">
          <cell r="A13" t="str">
            <v>张亚红</v>
          </cell>
          <cell r="B13" t="str">
            <v>376</v>
          </cell>
        </row>
        <row r="14">
          <cell r="A14" t="str">
            <v>王晓东</v>
          </cell>
          <cell r="B14" t="str">
            <v>375</v>
          </cell>
        </row>
        <row r="15">
          <cell r="A15" t="str">
            <v>杨翰林</v>
          </cell>
          <cell r="B15" t="str">
            <v>375</v>
          </cell>
        </row>
        <row r="16">
          <cell r="A16" t="str">
            <v>芮阳</v>
          </cell>
          <cell r="B16" t="str">
            <v>373</v>
          </cell>
        </row>
        <row r="17">
          <cell r="A17" t="str">
            <v>朱悦</v>
          </cell>
          <cell r="B17" t="str">
            <v>372</v>
          </cell>
        </row>
        <row r="18">
          <cell r="A18" t="str">
            <v>杜少雄</v>
          </cell>
          <cell r="B18" t="str">
            <v>372</v>
          </cell>
        </row>
        <row r="19">
          <cell r="A19" t="str">
            <v>翟霖晓</v>
          </cell>
          <cell r="B19" t="str">
            <v>371</v>
          </cell>
        </row>
        <row r="20">
          <cell r="A20" t="str">
            <v>孟祥宇</v>
          </cell>
          <cell r="B20" t="str">
            <v>371</v>
          </cell>
        </row>
        <row r="21">
          <cell r="A21" t="str">
            <v>杨坤</v>
          </cell>
          <cell r="B21" t="str">
            <v>371</v>
          </cell>
        </row>
        <row r="22">
          <cell r="A22" t="str">
            <v>王檀</v>
          </cell>
          <cell r="B22" t="str">
            <v>368</v>
          </cell>
        </row>
        <row r="23">
          <cell r="A23" t="str">
            <v>汤梦蝶</v>
          </cell>
          <cell r="B23" t="str">
            <v>361</v>
          </cell>
        </row>
        <row r="24">
          <cell r="A24" t="str">
            <v>张辉</v>
          </cell>
          <cell r="B24" t="str">
            <v>361</v>
          </cell>
        </row>
        <row r="25">
          <cell r="A25" t="str">
            <v>赵翔宇</v>
          </cell>
          <cell r="B25" t="str">
            <v>360</v>
          </cell>
        </row>
        <row r="26">
          <cell r="A26" t="str">
            <v>段锦荣</v>
          </cell>
          <cell r="B26" t="str">
            <v>360</v>
          </cell>
        </row>
        <row r="27">
          <cell r="A27" t="str">
            <v>刘振涛</v>
          </cell>
          <cell r="B27" t="str">
            <v>360</v>
          </cell>
        </row>
        <row r="28">
          <cell r="A28" t="str">
            <v>杨捷</v>
          </cell>
          <cell r="B28" t="str">
            <v>360</v>
          </cell>
        </row>
        <row r="29">
          <cell r="A29" t="str">
            <v>池宇</v>
          </cell>
          <cell r="B29" t="str">
            <v>359</v>
          </cell>
        </row>
        <row r="30">
          <cell r="A30" t="str">
            <v>孟岩</v>
          </cell>
          <cell r="B30" t="str">
            <v>359</v>
          </cell>
        </row>
        <row r="31">
          <cell r="A31" t="str">
            <v>魏萌</v>
          </cell>
          <cell r="B31" t="str">
            <v>358</v>
          </cell>
        </row>
        <row r="32">
          <cell r="A32" t="str">
            <v>徐万里</v>
          </cell>
          <cell r="B32" t="str">
            <v>357</v>
          </cell>
        </row>
        <row r="33">
          <cell r="A33" t="str">
            <v>徐新勇</v>
          </cell>
          <cell r="B33" t="str">
            <v>357</v>
          </cell>
        </row>
        <row r="34">
          <cell r="A34" t="str">
            <v>孙俭</v>
          </cell>
          <cell r="B34" t="str">
            <v>356</v>
          </cell>
        </row>
        <row r="35">
          <cell r="A35" t="str">
            <v>邴研</v>
          </cell>
          <cell r="B35" t="str">
            <v>355</v>
          </cell>
        </row>
        <row r="36">
          <cell r="A36" t="str">
            <v>尚春丽</v>
          </cell>
          <cell r="B36" t="str">
            <v>354</v>
          </cell>
        </row>
        <row r="37">
          <cell r="A37" t="str">
            <v>陈奕苇</v>
          </cell>
          <cell r="B37" t="str">
            <v>352</v>
          </cell>
        </row>
        <row r="38">
          <cell r="A38" t="str">
            <v>候宁冉</v>
          </cell>
          <cell r="B38" t="str">
            <v>351</v>
          </cell>
        </row>
        <row r="39">
          <cell r="A39" t="str">
            <v>李声笛</v>
          </cell>
          <cell r="B39" t="str">
            <v>351</v>
          </cell>
        </row>
        <row r="40">
          <cell r="A40" t="str">
            <v>贾鑫</v>
          </cell>
          <cell r="B40" t="str">
            <v>350</v>
          </cell>
        </row>
        <row r="41">
          <cell r="A41" t="str">
            <v>张哲</v>
          </cell>
          <cell r="B41" t="str">
            <v>350</v>
          </cell>
        </row>
        <row r="42">
          <cell r="A42" t="str">
            <v>张世源</v>
          </cell>
          <cell r="B42" t="str">
            <v>350</v>
          </cell>
        </row>
        <row r="43">
          <cell r="A43" t="str">
            <v>姬娅茹</v>
          </cell>
          <cell r="B43" t="str">
            <v>350</v>
          </cell>
        </row>
        <row r="44">
          <cell r="A44" t="str">
            <v>何海平</v>
          </cell>
          <cell r="B44" t="str">
            <v>350</v>
          </cell>
        </row>
        <row r="45">
          <cell r="A45" t="str">
            <v>王耀</v>
          </cell>
          <cell r="B45" t="str">
            <v>349</v>
          </cell>
        </row>
        <row r="46">
          <cell r="A46" t="str">
            <v>王浩</v>
          </cell>
          <cell r="B46" t="str">
            <v>349</v>
          </cell>
        </row>
        <row r="47">
          <cell r="A47" t="str">
            <v>李增</v>
          </cell>
          <cell r="B47" t="str">
            <v>347</v>
          </cell>
        </row>
        <row r="48">
          <cell r="A48" t="str">
            <v>杜洋</v>
          </cell>
          <cell r="B48" t="str">
            <v>346</v>
          </cell>
        </row>
        <row r="49">
          <cell r="A49" t="str">
            <v>孔繁格</v>
          </cell>
          <cell r="B49" t="str">
            <v>345</v>
          </cell>
        </row>
        <row r="50">
          <cell r="A50" t="str">
            <v>苏涧雯</v>
          </cell>
          <cell r="B50" t="str">
            <v>345</v>
          </cell>
        </row>
        <row r="51">
          <cell r="A51" t="str">
            <v>范程宇</v>
          </cell>
          <cell r="B51" t="str">
            <v>344</v>
          </cell>
        </row>
        <row r="52">
          <cell r="A52" t="str">
            <v>刘晓月</v>
          </cell>
          <cell r="B52" t="str">
            <v>344</v>
          </cell>
        </row>
        <row r="53">
          <cell r="A53" t="str">
            <v>石硕</v>
          </cell>
          <cell r="B53" t="str">
            <v>343</v>
          </cell>
        </row>
        <row r="54">
          <cell r="A54" t="str">
            <v>宫汝景</v>
          </cell>
          <cell r="B54" t="str">
            <v>343</v>
          </cell>
        </row>
        <row r="55">
          <cell r="A55" t="str">
            <v>陈一新</v>
          </cell>
          <cell r="B55" t="str">
            <v>342</v>
          </cell>
        </row>
        <row r="56">
          <cell r="A56" t="str">
            <v>南睿</v>
          </cell>
          <cell r="B56" t="str">
            <v>342</v>
          </cell>
        </row>
        <row r="57">
          <cell r="A57" t="str">
            <v>廖逸飞</v>
          </cell>
          <cell r="B57" t="str">
            <v>341</v>
          </cell>
        </row>
        <row r="58">
          <cell r="A58" t="str">
            <v>张腾跃</v>
          </cell>
          <cell r="B58" t="str">
            <v>341</v>
          </cell>
        </row>
        <row r="59">
          <cell r="A59" t="str">
            <v>陈俊阳</v>
          </cell>
          <cell r="B59" t="str">
            <v>340</v>
          </cell>
        </row>
        <row r="60">
          <cell r="A60" t="str">
            <v>郑陶然</v>
          </cell>
          <cell r="B60" t="str">
            <v>339</v>
          </cell>
        </row>
        <row r="61">
          <cell r="A61" t="str">
            <v>姚荣鹏</v>
          </cell>
          <cell r="B61" t="str">
            <v>339</v>
          </cell>
        </row>
        <row r="62">
          <cell r="A62" t="str">
            <v>王浩然</v>
          </cell>
          <cell r="B62" t="str">
            <v>337</v>
          </cell>
        </row>
        <row r="63">
          <cell r="A63" t="str">
            <v>李爽</v>
          </cell>
          <cell r="B63" t="str">
            <v>336</v>
          </cell>
        </row>
        <row r="64">
          <cell r="A64" t="str">
            <v>田乐斌</v>
          </cell>
          <cell r="B64" t="str">
            <v>336</v>
          </cell>
        </row>
        <row r="65">
          <cell r="A65" t="str">
            <v>孙栋</v>
          </cell>
          <cell r="B65" t="str">
            <v>336</v>
          </cell>
        </row>
        <row r="66">
          <cell r="A66" t="str">
            <v>王建丽</v>
          </cell>
          <cell r="B66" t="str">
            <v>335</v>
          </cell>
        </row>
        <row r="67">
          <cell r="A67" t="str">
            <v>蒋泽龙</v>
          </cell>
          <cell r="B67" t="str">
            <v>335</v>
          </cell>
        </row>
        <row r="68">
          <cell r="A68" t="str">
            <v>刘浪</v>
          </cell>
          <cell r="B68" t="str">
            <v>335</v>
          </cell>
        </row>
        <row r="69">
          <cell r="A69" t="str">
            <v>冯博</v>
          </cell>
          <cell r="B69" t="str">
            <v>333</v>
          </cell>
        </row>
        <row r="70">
          <cell r="A70" t="str">
            <v>王昊东</v>
          </cell>
          <cell r="B70" t="str">
            <v>333</v>
          </cell>
        </row>
        <row r="71">
          <cell r="A71" t="str">
            <v>王丹丹</v>
          </cell>
          <cell r="B71" t="str">
            <v>332</v>
          </cell>
        </row>
        <row r="72">
          <cell r="A72" t="str">
            <v>王飞</v>
          </cell>
          <cell r="B72" t="str">
            <v>332</v>
          </cell>
        </row>
        <row r="73">
          <cell r="A73" t="str">
            <v>李龙静</v>
          </cell>
          <cell r="B73" t="str">
            <v>330</v>
          </cell>
        </row>
        <row r="74">
          <cell r="A74" t="str">
            <v>季天罡</v>
          </cell>
          <cell r="B74" t="str">
            <v>329</v>
          </cell>
        </row>
        <row r="75">
          <cell r="A75" t="str">
            <v>蓝帆</v>
          </cell>
          <cell r="B75" t="str">
            <v>328</v>
          </cell>
        </row>
        <row r="76">
          <cell r="A76" t="str">
            <v>海小祥</v>
          </cell>
          <cell r="B76" t="str">
            <v>328</v>
          </cell>
        </row>
        <row r="77">
          <cell r="A77" t="str">
            <v>罗嘉</v>
          </cell>
          <cell r="B77" t="str">
            <v>328</v>
          </cell>
        </row>
        <row r="78">
          <cell r="A78" t="str">
            <v>朱家伟</v>
          </cell>
          <cell r="B78" t="str">
            <v>328</v>
          </cell>
        </row>
        <row r="79">
          <cell r="A79" t="str">
            <v>房浩楠</v>
          </cell>
          <cell r="B79" t="str">
            <v>327</v>
          </cell>
        </row>
        <row r="80">
          <cell r="A80" t="str">
            <v>李晨</v>
          </cell>
          <cell r="B80" t="str">
            <v>326</v>
          </cell>
        </row>
        <row r="81">
          <cell r="A81" t="str">
            <v>赵春晓</v>
          </cell>
          <cell r="B81" t="str">
            <v>326</v>
          </cell>
        </row>
        <row r="82">
          <cell r="A82" t="str">
            <v>刘束玉</v>
          </cell>
          <cell r="B82" t="str">
            <v>325</v>
          </cell>
        </row>
        <row r="83">
          <cell r="A83" t="str">
            <v>宁小奇</v>
          </cell>
          <cell r="B83" t="str">
            <v>323</v>
          </cell>
        </row>
        <row r="84">
          <cell r="A84" t="str">
            <v>黄海洋</v>
          </cell>
          <cell r="B84" t="str">
            <v>323</v>
          </cell>
        </row>
        <row r="85">
          <cell r="A85" t="str">
            <v>尚继瑞</v>
          </cell>
          <cell r="B85" t="str">
            <v>323</v>
          </cell>
        </row>
        <row r="86">
          <cell r="A86" t="str">
            <v>张司琪</v>
          </cell>
          <cell r="B86" t="str">
            <v>323</v>
          </cell>
        </row>
        <row r="87">
          <cell r="A87" t="str">
            <v>江蒙伟</v>
          </cell>
          <cell r="B87" t="str">
            <v>323</v>
          </cell>
        </row>
        <row r="88">
          <cell r="A88" t="str">
            <v>万自杰</v>
          </cell>
          <cell r="B88" t="str">
            <v>323</v>
          </cell>
        </row>
        <row r="89">
          <cell r="A89" t="str">
            <v>田雪铭</v>
          </cell>
          <cell r="B89" t="str">
            <v>322</v>
          </cell>
        </row>
        <row r="90">
          <cell r="A90" t="str">
            <v>崔祎</v>
          </cell>
          <cell r="B90" t="str">
            <v>322</v>
          </cell>
        </row>
        <row r="91">
          <cell r="A91" t="str">
            <v>袁兆朔</v>
          </cell>
          <cell r="B91" t="str">
            <v>322</v>
          </cell>
        </row>
        <row r="92">
          <cell r="A92" t="str">
            <v>何祉桥</v>
          </cell>
          <cell r="B92" t="str">
            <v>321</v>
          </cell>
        </row>
        <row r="93">
          <cell r="A93" t="str">
            <v>赵少健</v>
          </cell>
          <cell r="B93" t="str">
            <v>321</v>
          </cell>
        </row>
        <row r="94">
          <cell r="A94" t="str">
            <v>霍鑫鑫</v>
          </cell>
          <cell r="B94" t="str">
            <v>320</v>
          </cell>
        </row>
        <row r="95">
          <cell r="A95" t="str">
            <v>许怀宇</v>
          </cell>
          <cell r="B95" t="str">
            <v>320</v>
          </cell>
        </row>
        <row r="96">
          <cell r="A96" t="str">
            <v>黄丁丁</v>
          </cell>
          <cell r="B96" t="str">
            <v>320</v>
          </cell>
        </row>
        <row r="97">
          <cell r="A97" t="str">
            <v>刘康</v>
          </cell>
          <cell r="B97" t="str">
            <v>320</v>
          </cell>
        </row>
        <row r="98">
          <cell r="A98" t="str">
            <v>黄柯文</v>
          </cell>
          <cell r="B98" t="str">
            <v>319</v>
          </cell>
        </row>
        <row r="99">
          <cell r="A99" t="str">
            <v>刘璨</v>
          </cell>
          <cell r="B99" t="str">
            <v>318</v>
          </cell>
        </row>
        <row r="100">
          <cell r="A100" t="str">
            <v>杜卫博</v>
          </cell>
          <cell r="B100" t="str">
            <v>318</v>
          </cell>
        </row>
        <row r="101">
          <cell r="A101" t="str">
            <v>王琦</v>
          </cell>
          <cell r="B101" t="str">
            <v>318</v>
          </cell>
        </row>
        <row r="102">
          <cell r="A102" t="str">
            <v>吕文浩</v>
          </cell>
          <cell r="B102" t="str">
            <v>318</v>
          </cell>
        </row>
        <row r="103">
          <cell r="A103" t="str">
            <v>刘文瑞</v>
          </cell>
          <cell r="B103" t="str">
            <v>317</v>
          </cell>
        </row>
        <row r="104">
          <cell r="A104" t="str">
            <v>李玉梅</v>
          </cell>
          <cell r="B104" t="str">
            <v>317</v>
          </cell>
        </row>
        <row r="105">
          <cell r="A105" t="str">
            <v>许振</v>
          </cell>
          <cell r="B105" t="str">
            <v>317</v>
          </cell>
        </row>
        <row r="106">
          <cell r="A106" t="str">
            <v>史书今</v>
          </cell>
          <cell r="B106" t="str">
            <v>317</v>
          </cell>
        </row>
        <row r="107">
          <cell r="A107" t="str">
            <v>左都凤</v>
          </cell>
          <cell r="B107" t="str">
            <v>317</v>
          </cell>
        </row>
        <row r="108">
          <cell r="A108" t="str">
            <v>董朋阁</v>
          </cell>
          <cell r="B108" t="str">
            <v>316</v>
          </cell>
        </row>
        <row r="109">
          <cell r="A109" t="str">
            <v>胡溢玚</v>
          </cell>
          <cell r="B109" t="str">
            <v>314</v>
          </cell>
        </row>
        <row r="110">
          <cell r="A110" t="str">
            <v>郝易</v>
          </cell>
          <cell r="B110" t="str">
            <v>314</v>
          </cell>
        </row>
        <row r="111">
          <cell r="A111" t="str">
            <v>程明健</v>
          </cell>
          <cell r="B111" t="str">
            <v>314</v>
          </cell>
        </row>
        <row r="112">
          <cell r="A112" t="str">
            <v>官宇</v>
          </cell>
          <cell r="B112" t="str">
            <v>314</v>
          </cell>
        </row>
        <row r="113">
          <cell r="A113" t="str">
            <v>张宸玮</v>
          </cell>
          <cell r="B113" t="str">
            <v>314</v>
          </cell>
        </row>
        <row r="114">
          <cell r="A114" t="str">
            <v>徐琪</v>
          </cell>
          <cell r="B114" t="str">
            <v>314</v>
          </cell>
        </row>
        <row r="115">
          <cell r="A115" t="str">
            <v>姜珊</v>
          </cell>
          <cell r="B115" t="str">
            <v>312</v>
          </cell>
        </row>
        <row r="116">
          <cell r="A116" t="str">
            <v>张晨</v>
          </cell>
          <cell r="B116" t="str">
            <v>311</v>
          </cell>
        </row>
        <row r="117">
          <cell r="A117" t="str">
            <v>阴慧敏</v>
          </cell>
          <cell r="B117" t="str">
            <v>311</v>
          </cell>
        </row>
        <row r="118">
          <cell r="A118" t="str">
            <v>王雅靖</v>
          </cell>
          <cell r="B118" t="str">
            <v>311</v>
          </cell>
        </row>
        <row r="119">
          <cell r="A119" t="str">
            <v>赵利</v>
          </cell>
          <cell r="B119" t="str">
            <v>310</v>
          </cell>
        </row>
        <row r="120">
          <cell r="A120" t="str">
            <v>宫柳杨</v>
          </cell>
          <cell r="B120" t="str">
            <v>310</v>
          </cell>
        </row>
        <row r="121">
          <cell r="A121" t="str">
            <v>汪子颖</v>
          </cell>
          <cell r="B121" t="str">
            <v>310</v>
          </cell>
        </row>
        <row r="122">
          <cell r="A122" t="str">
            <v>郑龙娇</v>
          </cell>
          <cell r="B122" t="str">
            <v>309</v>
          </cell>
        </row>
        <row r="123">
          <cell r="A123" t="str">
            <v>李东璇</v>
          </cell>
          <cell r="B123" t="str">
            <v>309</v>
          </cell>
        </row>
        <row r="124">
          <cell r="A124" t="str">
            <v>赵虹蕴</v>
          </cell>
          <cell r="B124" t="str">
            <v>309</v>
          </cell>
        </row>
        <row r="125">
          <cell r="A125" t="str">
            <v>绳阳</v>
          </cell>
          <cell r="B125" t="str">
            <v>309</v>
          </cell>
        </row>
        <row r="126">
          <cell r="A126" t="str">
            <v>赵军凯</v>
          </cell>
          <cell r="B126" t="str">
            <v>308</v>
          </cell>
        </row>
        <row r="127">
          <cell r="A127" t="str">
            <v>徐文杰</v>
          </cell>
          <cell r="B127" t="str">
            <v>308</v>
          </cell>
        </row>
        <row r="128">
          <cell r="A128" t="str">
            <v>刘尚书</v>
          </cell>
          <cell r="B128" t="str">
            <v>307</v>
          </cell>
        </row>
        <row r="129">
          <cell r="A129" t="str">
            <v>王栋栋</v>
          </cell>
          <cell r="B129" t="str">
            <v>307</v>
          </cell>
        </row>
        <row r="130">
          <cell r="A130" t="str">
            <v>李志颖</v>
          </cell>
          <cell r="B130" t="str">
            <v>307</v>
          </cell>
        </row>
        <row r="131">
          <cell r="A131" t="str">
            <v>王国虎</v>
          </cell>
          <cell r="B131" t="str">
            <v>306</v>
          </cell>
        </row>
        <row r="132">
          <cell r="A132" t="str">
            <v>吕政杭</v>
          </cell>
          <cell r="B132" t="str">
            <v>305</v>
          </cell>
        </row>
        <row r="133">
          <cell r="A133" t="str">
            <v>杨相禄</v>
          </cell>
          <cell r="B133" t="str">
            <v>305</v>
          </cell>
        </row>
        <row r="134">
          <cell r="A134" t="str">
            <v>高甜欣</v>
          </cell>
          <cell r="B134" t="str">
            <v>304</v>
          </cell>
        </row>
        <row r="135">
          <cell r="A135" t="str">
            <v>臧宏扬</v>
          </cell>
          <cell r="B135" t="str">
            <v>304</v>
          </cell>
        </row>
        <row r="136">
          <cell r="A136" t="str">
            <v>孙成蓥</v>
          </cell>
          <cell r="B136" t="str">
            <v>303</v>
          </cell>
        </row>
        <row r="137">
          <cell r="A137" t="str">
            <v>杨丽</v>
          </cell>
          <cell r="B137" t="str">
            <v>303</v>
          </cell>
        </row>
        <row r="138">
          <cell r="A138" t="str">
            <v>吴家琪</v>
          </cell>
          <cell r="B138" t="str">
            <v>302</v>
          </cell>
        </row>
        <row r="139">
          <cell r="A139" t="str">
            <v>余波</v>
          </cell>
          <cell r="B139" t="str">
            <v>302</v>
          </cell>
        </row>
        <row r="140">
          <cell r="A140" t="str">
            <v>封心怡</v>
          </cell>
          <cell r="B140" t="str">
            <v>301</v>
          </cell>
        </row>
        <row r="141">
          <cell r="A141" t="str">
            <v>张维贤</v>
          </cell>
          <cell r="B141" t="str">
            <v>300</v>
          </cell>
        </row>
        <row r="142">
          <cell r="A142" t="str">
            <v>左俊林</v>
          </cell>
          <cell r="B142" t="str">
            <v>299</v>
          </cell>
        </row>
        <row r="143">
          <cell r="A143" t="str">
            <v>崔祥茜</v>
          </cell>
          <cell r="B143" t="str">
            <v>299</v>
          </cell>
        </row>
        <row r="144">
          <cell r="A144" t="str">
            <v>谷敏</v>
          </cell>
          <cell r="B144" t="str">
            <v>298</v>
          </cell>
        </row>
        <row r="145">
          <cell r="A145" t="str">
            <v>贾晓浩</v>
          </cell>
          <cell r="B145" t="str">
            <v>298</v>
          </cell>
        </row>
        <row r="146">
          <cell r="A146" t="str">
            <v>陈江萍</v>
          </cell>
          <cell r="B146" t="str">
            <v>298</v>
          </cell>
        </row>
        <row r="147">
          <cell r="A147" t="str">
            <v>赵齐</v>
          </cell>
          <cell r="B147" t="str">
            <v>298</v>
          </cell>
        </row>
        <row r="148">
          <cell r="A148" t="str">
            <v>宋大山</v>
          </cell>
          <cell r="B148" t="str">
            <v>297</v>
          </cell>
        </row>
        <row r="149">
          <cell r="A149" t="str">
            <v>裴红静</v>
          </cell>
          <cell r="B149" t="str">
            <v>297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zoomScale="120" zoomScaleNormal="120" topLeftCell="A55" workbookViewId="0">
      <selection activeCell="P67" sqref="P67"/>
    </sheetView>
  </sheetViews>
  <sheetFormatPr defaultColWidth="9" defaultRowHeight="14.4"/>
  <cols>
    <col min="1" max="1" width="6" style="1" customWidth="1"/>
    <col min="2" max="2" width="16.5" style="25" customWidth="1"/>
    <col min="3" max="3" width="8" style="1" customWidth="1"/>
    <col min="4" max="5" width="8.75" style="26"/>
    <col min="6" max="6" width="7.5" style="26" customWidth="1"/>
    <col min="7" max="7" width="8.61111111111111" style="66" customWidth="1"/>
    <col min="8" max="8" width="8.62962962962963" style="67" customWidth="1"/>
    <col min="9" max="9" width="6.75" style="1" customWidth="1"/>
    <col min="10" max="10" width="15.3796296296296" style="1" customWidth="1"/>
    <col min="11" max="11" width="15.1851851851852" style="1" customWidth="1"/>
    <col min="12" max="12" width="7.62962962962963" style="1" customWidth="1"/>
    <col min="13" max="16384" width="9" style="1"/>
  </cols>
  <sheetData>
    <row r="1" s="17" customFormat="1" ht="2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7" customFormat="1" ht="17" customHeight="1" spans="1:8">
      <c r="A2" s="3" t="s">
        <v>1</v>
      </c>
      <c r="B2" s="3"/>
      <c r="C2" s="3"/>
      <c r="D2" s="3"/>
      <c r="E2" s="3"/>
      <c r="F2" s="3"/>
      <c r="G2" s="4"/>
      <c r="H2" s="5"/>
    </row>
    <row r="3" s="17" customFormat="1" ht="33" customHeight="1" spans="1:12">
      <c r="A3" s="29" t="s">
        <v>2</v>
      </c>
      <c r="B3" s="29" t="s">
        <v>3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48" t="s">
        <v>9</v>
      </c>
      <c r="I3" s="48" t="s">
        <v>10</v>
      </c>
      <c r="J3" s="18" t="s">
        <v>11</v>
      </c>
      <c r="K3" s="18" t="s">
        <v>12</v>
      </c>
      <c r="L3" s="18" t="s">
        <v>13</v>
      </c>
    </row>
    <row r="4" s="17" customFormat="1" customHeight="1" spans="1:12">
      <c r="A4" s="11">
        <v>1</v>
      </c>
      <c r="B4" s="47"/>
      <c r="C4" s="46" t="s">
        <v>14</v>
      </c>
      <c r="D4" s="46"/>
      <c r="E4" s="46"/>
      <c r="F4" s="73">
        <v>87</v>
      </c>
      <c r="G4" s="47"/>
      <c r="H4" s="68"/>
      <c r="I4" s="19" t="s">
        <v>15</v>
      </c>
      <c r="J4" s="11" t="s">
        <v>16</v>
      </c>
      <c r="K4" s="19" t="s">
        <v>17</v>
      </c>
      <c r="L4" s="11" t="s">
        <v>18</v>
      </c>
    </row>
    <row r="5" s="17" customFormat="1" customHeight="1" spans="1:12">
      <c r="A5" s="11">
        <v>2</v>
      </c>
      <c r="B5" s="47"/>
      <c r="C5" s="46" t="s">
        <v>19</v>
      </c>
      <c r="D5" s="46"/>
      <c r="E5" s="46"/>
      <c r="F5" s="73">
        <v>85.92</v>
      </c>
      <c r="G5" s="47"/>
      <c r="H5" s="68"/>
      <c r="I5" s="19" t="s">
        <v>15</v>
      </c>
      <c r="J5" s="11" t="s">
        <v>16</v>
      </c>
      <c r="K5" s="19" t="s">
        <v>17</v>
      </c>
      <c r="L5" s="11"/>
    </row>
    <row r="6" s="17" customFormat="1" customHeight="1" spans="1:12">
      <c r="A6" s="11">
        <v>3</v>
      </c>
      <c r="B6" s="47"/>
      <c r="C6" s="46" t="s">
        <v>20</v>
      </c>
      <c r="D6" s="46"/>
      <c r="E6" s="46"/>
      <c r="F6" s="73">
        <v>86.2</v>
      </c>
      <c r="G6" s="47"/>
      <c r="H6" s="68"/>
      <c r="I6" s="19" t="s">
        <v>15</v>
      </c>
      <c r="J6" s="11" t="s">
        <v>16</v>
      </c>
      <c r="K6" s="19" t="s">
        <v>17</v>
      </c>
      <c r="L6" s="11" t="s">
        <v>18</v>
      </c>
    </row>
    <row r="7" s="17" customFormat="1" customHeight="1" spans="1:12">
      <c r="A7" s="11">
        <v>4</v>
      </c>
      <c r="B7" s="47"/>
      <c r="C7" s="46" t="s">
        <v>21</v>
      </c>
      <c r="D7" s="46"/>
      <c r="E7" s="46"/>
      <c r="F7" s="73">
        <v>86.2</v>
      </c>
      <c r="G7" s="47"/>
      <c r="H7" s="68"/>
      <c r="I7" s="19" t="s">
        <v>15</v>
      </c>
      <c r="J7" s="11" t="s">
        <v>16</v>
      </c>
      <c r="K7" s="19" t="s">
        <v>17</v>
      </c>
      <c r="L7" s="11"/>
    </row>
    <row r="8" s="17" customFormat="1" customHeight="1" spans="1:12">
      <c r="A8" s="11">
        <v>5</v>
      </c>
      <c r="B8" s="47"/>
      <c r="C8" s="46" t="s">
        <v>22</v>
      </c>
      <c r="D8" s="46"/>
      <c r="E8" s="46"/>
      <c r="F8" s="73">
        <v>88.2</v>
      </c>
      <c r="G8" s="47"/>
      <c r="H8" s="68"/>
      <c r="I8" s="19" t="s">
        <v>15</v>
      </c>
      <c r="J8" s="11" t="s">
        <v>16</v>
      </c>
      <c r="K8" s="19" t="s">
        <v>17</v>
      </c>
      <c r="L8" s="11"/>
    </row>
    <row r="9" s="17" customFormat="1" customHeight="1" spans="1:12">
      <c r="A9" s="11">
        <v>6</v>
      </c>
      <c r="B9" s="47"/>
      <c r="C9" s="46" t="s">
        <v>23</v>
      </c>
      <c r="D9" s="46"/>
      <c r="E9" s="46"/>
      <c r="F9" s="73">
        <v>87.2</v>
      </c>
      <c r="G9" s="47"/>
      <c r="H9" s="68"/>
      <c r="I9" s="19" t="s">
        <v>15</v>
      </c>
      <c r="J9" s="11" t="s">
        <v>16</v>
      </c>
      <c r="K9" s="19" t="s">
        <v>17</v>
      </c>
      <c r="L9" s="11" t="s">
        <v>18</v>
      </c>
    </row>
    <row r="10" s="17" customFormat="1" customHeight="1" spans="1:12">
      <c r="A10" s="11">
        <v>7</v>
      </c>
      <c r="B10" s="47"/>
      <c r="C10" s="46" t="s">
        <v>24</v>
      </c>
      <c r="D10" s="46"/>
      <c r="E10" s="46"/>
      <c r="F10" s="73">
        <v>82.24</v>
      </c>
      <c r="G10" s="47"/>
      <c r="H10" s="68"/>
      <c r="I10" s="19" t="s">
        <v>15</v>
      </c>
      <c r="J10" s="11" t="s">
        <v>16</v>
      </c>
      <c r="K10" s="19" t="s">
        <v>17</v>
      </c>
      <c r="L10" s="11"/>
    </row>
    <row r="11" s="17" customFormat="1" customHeight="1" spans="1:12">
      <c r="A11" s="11">
        <v>8</v>
      </c>
      <c r="B11" s="47"/>
      <c r="C11" s="46" t="s">
        <v>25</v>
      </c>
      <c r="D11" s="46"/>
      <c r="E11" s="46"/>
      <c r="F11" s="73">
        <v>83.6</v>
      </c>
      <c r="G11" s="47"/>
      <c r="H11" s="68"/>
      <c r="I11" s="19" t="s">
        <v>15</v>
      </c>
      <c r="J11" s="11" t="s">
        <v>16</v>
      </c>
      <c r="K11" s="19" t="s">
        <v>17</v>
      </c>
      <c r="L11" s="11"/>
    </row>
    <row r="12" s="17" customFormat="1" customHeight="1" spans="1:12">
      <c r="A12" s="11">
        <v>9</v>
      </c>
      <c r="B12" s="47"/>
      <c r="C12" s="46" t="s">
        <v>26</v>
      </c>
      <c r="D12" s="46"/>
      <c r="E12" s="46"/>
      <c r="F12" s="73">
        <v>89.88</v>
      </c>
      <c r="G12" s="47"/>
      <c r="H12" s="68"/>
      <c r="I12" s="19" t="s">
        <v>15</v>
      </c>
      <c r="J12" s="11" t="s">
        <v>16</v>
      </c>
      <c r="K12" s="19" t="s">
        <v>17</v>
      </c>
      <c r="L12" s="46"/>
    </row>
    <row r="13" s="17" customFormat="1" customHeight="1" spans="1:12">
      <c r="A13" s="11">
        <v>10</v>
      </c>
      <c r="B13" s="47" t="s">
        <v>27</v>
      </c>
      <c r="C13" s="47" t="s">
        <v>28</v>
      </c>
      <c r="D13" s="40">
        <v>86.3333333333333</v>
      </c>
      <c r="E13" s="40">
        <v>86.6666666666667</v>
      </c>
      <c r="F13" s="40">
        <v>86.4666666666667</v>
      </c>
      <c r="G13" s="69">
        <v>404</v>
      </c>
      <c r="H13" s="74">
        <v>82.5</v>
      </c>
      <c r="I13" s="19" t="s">
        <v>15</v>
      </c>
      <c r="J13" s="11" t="s">
        <v>16</v>
      </c>
      <c r="K13" s="19" t="s">
        <v>29</v>
      </c>
      <c r="L13" s="46"/>
    </row>
    <row r="14" customHeight="1" spans="1:12">
      <c r="A14" s="11">
        <v>11</v>
      </c>
      <c r="B14" s="11" t="s">
        <v>30</v>
      </c>
      <c r="C14" s="19" t="s">
        <v>31</v>
      </c>
      <c r="D14" s="70">
        <v>85</v>
      </c>
      <c r="E14" s="70">
        <v>85.3333333333333</v>
      </c>
      <c r="F14" s="70">
        <v>85.1333333333333</v>
      </c>
      <c r="G14" s="69">
        <v>386</v>
      </c>
      <c r="H14" s="14">
        <v>79.58</v>
      </c>
      <c r="I14" s="19" t="s">
        <v>15</v>
      </c>
      <c r="J14" s="11" t="s">
        <v>16</v>
      </c>
      <c r="K14" s="19" t="s">
        <v>29</v>
      </c>
      <c r="L14" s="38"/>
    </row>
    <row r="15" customHeight="1" spans="1:12">
      <c r="A15" s="11">
        <v>12</v>
      </c>
      <c r="B15" s="11" t="s">
        <v>32</v>
      </c>
      <c r="C15" s="11" t="s">
        <v>33</v>
      </c>
      <c r="D15" s="70">
        <v>86</v>
      </c>
      <c r="E15" s="70">
        <v>84.67</v>
      </c>
      <c r="F15" s="70">
        <v>85.47</v>
      </c>
      <c r="G15" s="69">
        <v>375</v>
      </c>
      <c r="H15" s="14">
        <v>78.141</v>
      </c>
      <c r="I15" s="19" t="s">
        <v>15</v>
      </c>
      <c r="J15" s="11" t="s">
        <v>16</v>
      </c>
      <c r="K15" s="19" t="s">
        <v>29</v>
      </c>
      <c r="L15" s="38"/>
    </row>
    <row r="16" customHeight="1" spans="1:12">
      <c r="A16" s="11">
        <v>13</v>
      </c>
      <c r="B16" s="11" t="s">
        <v>34</v>
      </c>
      <c r="C16" s="11" t="s">
        <v>35</v>
      </c>
      <c r="D16" s="70">
        <v>85</v>
      </c>
      <c r="E16" s="70">
        <v>86</v>
      </c>
      <c r="F16" s="70">
        <v>85.4</v>
      </c>
      <c r="G16" s="69">
        <v>368</v>
      </c>
      <c r="H16" s="14">
        <v>77.14</v>
      </c>
      <c r="I16" s="19" t="s">
        <v>15</v>
      </c>
      <c r="J16" s="11" t="s">
        <v>16</v>
      </c>
      <c r="K16" s="19" t="s">
        <v>29</v>
      </c>
      <c r="L16" s="38"/>
    </row>
    <row r="17" customHeight="1" spans="1:12">
      <c r="A17" s="11">
        <v>14</v>
      </c>
      <c r="B17" s="11" t="s">
        <v>36</v>
      </c>
      <c r="C17" s="19" t="s">
        <v>37</v>
      </c>
      <c r="D17" s="70">
        <v>88.6666666666667</v>
      </c>
      <c r="E17" s="70">
        <v>88.3333333333333</v>
      </c>
      <c r="F17" s="70">
        <v>88.5333333333333</v>
      </c>
      <c r="G17" s="69">
        <v>360</v>
      </c>
      <c r="H17" s="14">
        <v>76.96</v>
      </c>
      <c r="I17" s="19" t="s">
        <v>15</v>
      </c>
      <c r="J17" s="11" t="s">
        <v>16</v>
      </c>
      <c r="K17" s="19" t="s">
        <v>29</v>
      </c>
      <c r="L17" s="38"/>
    </row>
    <row r="18" customHeight="1" spans="1:12">
      <c r="A18" s="11">
        <v>15</v>
      </c>
      <c r="B18" s="11" t="s">
        <v>38</v>
      </c>
      <c r="C18" s="19" t="s">
        <v>39</v>
      </c>
      <c r="D18" s="70">
        <v>88.3333333333333</v>
      </c>
      <c r="E18" s="70">
        <v>82.3333333333333</v>
      </c>
      <c r="F18" s="70">
        <v>85.9333333333333</v>
      </c>
      <c r="G18" s="69">
        <v>340</v>
      </c>
      <c r="H18" s="14">
        <v>73.38</v>
      </c>
      <c r="I18" s="19" t="s">
        <v>15</v>
      </c>
      <c r="J18" s="11" t="s">
        <v>16</v>
      </c>
      <c r="K18" s="19" t="s">
        <v>29</v>
      </c>
      <c r="L18" s="38"/>
    </row>
    <row r="19" customHeight="1" spans="1:12">
      <c r="A19" s="11">
        <v>16</v>
      </c>
      <c r="B19" s="11" t="s">
        <v>40</v>
      </c>
      <c r="C19" s="19" t="s">
        <v>41</v>
      </c>
      <c r="D19" s="70">
        <v>90</v>
      </c>
      <c r="E19" s="70">
        <v>90.6666666666667</v>
      </c>
      <c r="F19" s="70">
        <v>90.2666666666667</v>
      </c>
      <c r="G19" s="69">
        <v>328</v>
      </c>
      <c r="H19" s="14">
        <v>73</v>
      </c>
      <c r="I19" s="19" t="s">
        <v>15</v>
      </c>
      <c r="J19" s="11" t="s">
        <v>16</v>
      </c>
      <c r="K19" s="19" t="s">
        <v>29</v>
      </c>
      <c r="L19" s="38"/>
    </row>
    <row r="20" customHeight="1" spans="1:12">
      <c r="A20" s="11">
        <v>17</v>
      </c>
      <c r="B20" s="11" t="s">
        <v>42</v>
      </c>
      <c r="C20" s="19" t="s">
        <v>43</v>
      </c>
      <c r="D20" s="70">
        <v>89</v>
      </c>
      <c r="E20" s="70">
        <v>89</v>
      </c>
      <c r="F20" s="70">
        <v>89</v>
      </c>
      <c r="G20" s="69">
        <v>325</v>
      </c>
      <c r="H20" s="14">
        <v>72.2</v>
      </c>
      <c r="I20" s="19" t="s">
        <v>15</v>
      </c>
      <c r="J20" s="11" t="s">
        <v>16</v>
      </c>
      <c r="K20" s="19" t="s">
        <v>29</v>
      </c>
      <c r="L20" s="38"/>
    </row>
    <row r="21" customHeight="1" spans="1:12">
      <c r="A21" s="11">
        <v>18</v>
      </c>
      <c r="B21" s="11" t="s">
        <v>44</v>
      </c>
      <c r="C21" s="19" t="s">
        <v>45</v>
      </c>
      <c r="D21" s="70">
        <v>86</v>
      </c>
      <c r="E21" s="70">
        <v>93.6666666666667</v>
      </c>
      <c r="F21" s="70">
        <v>89.0666666666667</v>
      </c>
      <c r="G21" s="69">
        <v>323</v>
      </c>
      <c r="H21" s="14">
        <v>71.94</v>
      </c>
      <c r="I21" s="19" t="s">
        <v>15</v>
      </c>
      <c r="J21" s="11" t="s">
        <v>16</v>
      </c>
      <c r="K21" s="19" t="s">
        <v>29</v>
      </c>
      <c r="L21" s="38"/>
    </row>
    <row r="22" customHeight="1" spans="1:12">
      <c r="A22" s="11">
        <v>19</v>
      </c>
      <c r="B22" s="11" t="s">
        <v>46</v>
      </c>
      <c r="C22" s="19" t="s">
        <v>47</v>
      </c>
      <c r="D22" s="70">
        <v>87.3333333333333</v>
      </c>
      <c r="E22" s="70">
        <v>83.3333333333333</v>
      </c>
      <c r="F22" s="70">
        <v>85.7333333333333</v>
      </c>
      <c r="G22" s="69">
        <v>328</v>
      </c>
      <c r="H22" s="14">
        <v>71.64</v>
      </c>
      <c r="I22" s="19" t="s">
        <v>15</v>
      </c>
      <c r="J22" s="11" t="s">
        <v>16</v>
      </c>
      <c r="K22" s="19" t="s">
        <v>29</v>
      </c>
      <c r="L22" s="38"/>
    </row>
    <row r="23" customHeight="1" spans="1:12">
      <c r="A23" s="11">
        <v>20</v>
      </c>
      <c r="B23" s="11" t="s">
        <v>48</v>
      </c>
      <c r="C23" s="11" t="s">
        <v>49</v>
      </c>
      <c r="D23" s="70">
        <v>89</v>
      </c>
      <c r="E23" s="70">
        <v>87.6666666666667</v>
      </c>
      <c r="F23" s="70">
        <v>88.4666666666667</v>
      </c>
      <c r="G23" s="69">
        <v>317</v>
      </c>
      <c r="H23" s="14">
        <v>70.92</v>
      </c>
      <c r="I23" s="19" t="s">
        <v>15</v>
      </c>
      <c r="J23" s="11" t="s">
        <v>16</v>
      </c>
      <c r="K23" s="19" t="s">
        <v>29</v>
      </c>
      <c r="L23" s="38"/>
    </row>
    <row r="24" customHeight="1" spans="1:12">
      <c r="A24" s="11">
        <v>21</v>
      </c>
      <c r="B24" s="11" t="s">
        <v>50</v>
      </c>
      <c r="C24" s="19" t="s">
        <v>51</v>
      </c>
      <c r="D24" s="70">
        <v>89.3333333333333</v>
      </c>
      <c r="E24" s="70">
        <v>87.6666666666667</v>
      </c>
      <c r="F24" s="70">
        <v>88.6666666666667</v>
      </c>
      <c r="G24" s="69">
        <v>314</v>
      </c>
      <c r="H24" s="14">
        <v>70.56</v>
      </c>
      <c r="I24" s="19" t="s">
        <v>15</v>
      </c>
      <c r="J24" s="11" t="s">
        <v>16</v>
      </c>
      <c r="K24" s="19" t="s">
        <v>29</v>
      </c>
      <c r="L24" s="12"/>
    </row>
    <row r="25" customHeight="1" spans="1:12">
      <c r="A25" s="11">
        <v>22</v>
      </c>
      <c r="B25" s="11" t="s">
        <v>52</v>
      </c>
      <c r="C25" s="11" t="s">
        <v>53</v>
      </c>
      <c r="D25" s="70">
        <v>93</v>
      </c>
      <c r="E25" s="70">
        <v>88</v>
      </c>
      <c r="F25" s="70">
        <v>91</v>
      </c>
      <c r="G25" s="69">
        <v>308</v>
      </c>
      <c r="H25" s="14">
        <v>70.42</v>
      </c>
      <c r="I25" s="19" t="s">
        <v>15</v>
      </c>
      <c r="J25" s="11" t="s">
        <v>16</v>
      </c>
      <c r="K25" s="19" t="s">
        <v>29</v>
      </c>
      <c r="L25" s="12"/>
    </row>
    <row r="26" customHeight="1" spans="1:12">
      <c r="A26" s="11">
        <v>23</v>
      </c>
      <c r="B26" s="11" t="s">
        <v>54</v>
      </c>
      <c r="C26" s="11" t="s">
        <v>55</v>
      </c>
      <c r="D26" s="70">
        <v>88.6666666666667</v>
      </c>
      <c r="E26" s="70">
        <v>83</v>
      </c>
      <c r="F26" s="70">
        <v>86.4</v>
      </c>
      <c r="G26" s="69">
        <v>314</v>
      </c>
      <c r="H26" s="14">
        <v>69.88</v>
      </c>
      <c r="I26" s="19" t="s">
        <v>15</v>
      </c>
      <c r="J26" s="11" t="s">
        <v>16</v>
      </c>
      <c r="K26" s="19" t="s">
        <v>29</v>
      </c>
      <c r="L26" s="12"/>
    </row>
    <row r="27" customHeight="1" spans="1:12">
      <c r="A27" s="11">
        <v>24</v>
      </c>
      <c r="B27" s="11" t="s">
        <v>56</v>
      </c>
      <c r="C27" s="19" t="s">
        <v>57</v>
      </c>
      <c r="D27" s="70">
        <v>87.3333333333333</v>
      </c>
      <c r="E27" s="70">
        <v>89.6666666666667</v>
      </c>
      <c r="F27" s="70">
        <v>88.2666666666667</v>
      </c>
      <c r="G27" s="69">
        <v>309</v>
      </c>
      <c r="H27" s="14">
        <v>69.74</v>
      </c>
      <c r="I27" s="19" t="s">
        <v>15</v>
      </c>
      <c r="J27" s="11" t="s">
        <v>16</v>
      </c>
      <c r="K27" s="19" t="s">
        <v>29</v>
      </c>
      <c r="L27" s="12"/>
    </row>
    <row r="28" customHeight="1" spans="1:12">
      <c r="A28" s="11">
        <v>25</v>
      </c>
      <c r="B28" s="11" t="s">
        <v>58</v>
      </c>
      <c r="C28" s="11" t="s">
        <v>59</v>
      </c>
      <c r="D28" s="70">
        <v>85.3333333333333</v>
      </c>
      <c r="E28" s="70">
        <v>86</v>
      </c>
      <c r="F28" s="70">
        <v>85.6</v>
      </c>
      <c r="G28" s="69">
        <v>309</v>
      </c>
      <c r="H28" s="14">
        <v>68.94</v>
      </c>
      <c r="I28" s="19" t="s">
        <v>15</v>
      </c>
      <c r="J28" s="11" t="s">
        <v>16</v>
      </c>
      <c r="K28" s="19" t="s">
        <v>29</v>
      </c>
      <c r="L28" s="12"/>
    </row>
    <row r="29" customHeight="1" spans="1:12">
      <c r="A29" s="11">
        <v>26</v>
      </c>
      <c r="B29" s="47" t="s">
        <v>60</v>
      </c>
      <c r="C29" s="11" t="s">
        <v>61</v>
      </c>
      <c r="D29" s="13">
        <v>71.6666666666667</v>
      </c>
      <c r="E29" s="13">
        <v>85.5714285714286</v>
      </c>
      <c r="F29" s="70">
        <v>75.8380952380952</v>
      </c>
      <c r="G29" s="15">
        <v>420</v>
      </c>
      <c r="H29" s="74">
        <v>81.5514285714286</v>
      </c>
      <c r="I29" s="19" t="s">
        <v>15</v>
      </c>
      <c r="J29" s="11" t="s">
        <v>16</v>
      </c>
      <c r="K29" s="19" t="s">
        <v>62</v>
      </c>
      <c r="L29" s="12"/>
    </row>
    <row r="30" customHeight="1" spans="1:12">
      <c r="A30" s="11">
        <v>27</v>
      </c>
      <c r="B30" s="47" t="s">
        <v>63</v>
      </c>
      <c r="C30" s="11" t="s">
        <v>64</v>
      </c>
      <c r="D30" s="13">
        <v>79.6666666666667</v>
      </c>
      <c r="E30" s="13">
        <v>88.5714285714286</v>
      </c>
      <c r="F30" s="70">
        <v>82.3380952380952</v>
      </c>
      <c r="G30" s="15">
        <v>397</v>
      </c>
      <c r="H30" s="74">
        <v>80.2814285714286</v>
      </c>
      <c r="I30" s="19" t="s">
        <v>15</v>
      </c>
      <c r="J30" s="11" t="s">
        <v>16</v>
      </c>
      <c r="K30" s="19" t="s">
        <v>62</v>
      </c>
      <c r="L30" s="12"/>
    </row>
    <row r="31" customHeight="1" spans="1:12">
      <c r="A31" s="11">
        <v>28</v>
      </c>
      <c r="B31" s="47" t="s">
        <v>65</v>
      </c>
      <c r="C31" s="11" t="s">
        <v>66</v>
      </c>
      <c r="D31" s="43">
        <v>74.8888888888889</v>
      </c>
      <c r="E31" s="43">
        <v>79.1428571428571</v>
      </c>
      <c r="F31" s="70">
        <v>76.1650793650794</v>
      </c>
      <c r="G31" s="24">
        <v>386</v>
      </c>
      <c r="H31" s="75">
        <v>76.8895238095238</v>
      </c>
      <c r="I31" s="19" t="s">
        <v>15</v>
      </c>
      <c r="J31" s="11" t="s">
        <v>16</v>
      </c>
      <c r="K31" s="19" t="s">
        <v>62</v>
      </c>
      <c r="L31" s="12"/>
    </row>
    <row r="32" customHeight="1" spans="1:12">
      <c r="A32" s="11">
        <v>29</v>
      </c>
      <c r="B32" s="47" t="s">
        <v>67</v>
      </c>
      <c r="C32" s="11" t="s">
        <v>68</v>
      </c>
      <c r="D32" s="43">
        <v>78.8888888888889</v>
      </c>
      <c r="E32" s="43">
        <v>88.4285714285714</v>
      </c>
      <c r="F32" s="70">
        <v>81.7507936507936</v>
      </c>
      <c r="G32" s="24">
        <v>372</v>
      </c>
      <c r="H32" s="75">
        <v>76.6052380952381</v>
      </c>
      <c r="I32" s="19" t="s">
        <v>15</v>
      </c>
      <c r="J32" s="11" t="s">
        <v>16</v>
      </c>
      <c r="K32" s="19" t="s">
        <v>62</v>
      </c>
      <c r="L32" s="12"/>
    </row>
    <row r="33" customHeight="1" spans="1:12">
      <c r="A33" s="11">
        <v>30</v>
      </c>
      <c r="B33" s="47" t="s">
        <v>69</v>
      </c>
      <c r="C33" s="11" t="s">
        <v>70</v>
      </c>
      <c r="D33" s="13">
        <v>78.3333333333333</v>
      </c>
      <c r="E33" s="13">
        <v>74.7142857142857</v>
      </c>
      <c r="F33" s="40">
        <v>77.247619047619</v>
      </c>
      <c r="G33" s="15">
        <v>381</v>
      </c>
      <c r="H33" s="74">
        <v>76.5142857142857</v>
      </c>
      <c r="I33" s="19" t="s">
        <v>15</v>
      </c>
      <c r="J33" s="11" t="s">
        <v>16</v>
      </c>
      <c r="K33" s="19" t="s">
        <v>62</v>
      </c>
      <c r="L33" s="12"/>
    </row>
    <row r="34" customHeight="1" spans="1:12">
      <c r="A34" s="12">
        <v>31</v>
      </c>
      <c r="B34" s="47" t="s">
        <v>71</v>
      </c>
      <c r="C34" s="11" t="s">
        <v>72</v>
      </c>
      <c r="D34" s="13">
        <v>79.1111111111111</v>
      </c>
      <c r="E34" s="13">
        <v>70.8571428571429</v>
      </c>
      <c r="F34" s="40">
        <v>76.6349206349206</v>
      </c>
      <c r="G34" s="15">
        <v>375</v>
      </c>
      <c r="H34" s="74">
        <v>75.4904761904762</v>
      </c>
      <c r="I34" s="19" t="s">
        <v>15</v>
      </c>
      <c r="J34" s="11" t="s">
        <v>16</v>
      </c>
      <c r="K34" s="19" t="s">
        <v>62</v>
      </c>
      <c r="L34" s="12"/>
    </row>
    <row r="35" customHeight="1" spans="1:12">
      <c r="A35" s="11">
        <v>32</v>
      </c>
      <c r="B35" s="47" t="s">
        <v>73</v>
      </c>
      <c r="C35" s="76" t="s">
        <v>74</v>
      </c>
      <c r="D35" s="13">
        <v>76.7777777777778</v>
      </c>
      <c r="E35" s="13">
        <v>80.5714285714286</v>
      </c>
      <c r="F35" s="40">
        <v>77.915873015873</v>
      </c>
      <c r="G35" s="15">
        <v>371</v>
      </c>
      <c r="H35" s="74">
        <v>75.3147619047619</v>
      </c>
      <c r="I35" s="19" t="s">
        <v>15</v>
      </c>
      <c r="J35" s="11" t="s">
        <v>16</v>
      </c>
      <c r="K35" s="19" t="s">
        <v>62</v>
      </c>
      <c r="L35" s="12"/>
    </row>
    <row r="36" customHeight="1" spans="1:12">
      <c r="A36" s="11">
        <v>33</v>
      </c>
      <c r="B36" s="47" t="s">
        <v>75</v>
      </c>
      <c r="C36" s="11" t="s">
        <v>76</v>
      </c>
      <c r="D36" s="13">
        <v>77.5555555555556</v>
      </c>
      <c r="E36" s="13">
        <v>63.5714285714286</v>
      </c>
      <c r="F36" s="40">
        <v>73.3603174603174</v>
      </c>
      <c r="G36" s="15">
        <v>376</v>
      </c>
      <c r="H36" s="74">
        <v>74.6480952380952</v>
      </c>
      <c r="I36" s="19" t="s">
        <v>15</v>
      </c>
      <c r="J36" s="11" t="s">
        <v>16</v>
      </c>
      <c r="K36" s="19" t="s">
        <v>62</v>
      </c>
      <c r="L36" s="12"/>
    </row>
    <row r="37" customHeight="1" spans="1:12">
      <c r="A37" s="11">
        <v>34</v>
      </c>
      <c r="B37" s="47" t="s">
        <v>77</v>
      </c>
      <c r="C37" s="11" t="s">
        <v>78</v>
      </c>
      <c r="D37" s="13">
        <v>75.6666666666667</v>
      </c>
      <c r="E37" s="13">
        <v>75.5714285714286</v>
      </c>
      <c r="F37" s="13">
        <v>75.6380952380952</v>
      </c>
      <c r="G37" s="15">
        <v>371</v>
      </c>
      <c r="H37" s="74">
        <v>74.6314285714286</v>
      </c>
      <c r="I37" s="19" t="s">
        <v>15</v>
      </c>
      <c r="J37" s="11" t="s">
        <v>16</v>
      </c>
      <c r="K37" s="19" t="s">
        <v>62</v>
      </c>
      <c r="L37" s="12"/>
    </row>
    <row r="38" customHeight="1" spans="1:12">
      <c r="A38" s="12">
        <v>35</v>
      </c>
      <c r="B38" s="47" t="s">
        <v>79</v>
      </c>
      <c r="C38" s="11" t="s">
        <v>80</v>
      </c>
      <c r="D38" s="13">
        <v>83.4444444444444</v>
      </c>
      <c r="E38" s="13">
        <v>85.1428571428571</v>
      </c>
      <c r="F38" s="13">
        <v>83.9539682539682</v>
      </c>
      <c r="G38" s="15">
        <v>350</v>
      </c>
      <c r="H38" s="74">
        <v>74.1861904761905</v>
      </c>
      <c r="I38" s="19" t="s">
        <v>15</v>
      </c>
      <c r="J38" s="11" t="s">
        <v>16</v>
      </c>
      <c r="K38" s="19" t="s">
        <v>62</v>
      </c>
      <c r="L38" s="12"/>
    </row>
    <row r="39" customHeight="1" spans="1:12">
      <c r="A39" s="11">
        <v>36</v>
      </c>
      <c r="B39" s="47" t="s">
        <v>81</v>
      </c>
      <c r="C39" s="11" t="s">
        <v>82</v>
      </c>
      <c r="D39" s="13">
        <v>72.2222222222222</v>
      </c>
      <c r="E39" s="13">
        <v>72.5714285714286</v>
      </c>
      <c r="F39" s="13">
        <v>72.3269841269841</v>
      </c>
      <c r="G39" s="56">
        <v>373</v>
      </c>
      <c r="H39" s="74">
        <v>73.9180952380952</v>
      </c>
      <c r="I39" s="19" t="s">
        <v>15</v>
      </c>
      <c r="J39" s="11" t="s">
        <v>16</v>
      </c>
      <c r="K39" s="19" t="s">
        <v>62</v>
      </c>
      <c r="L39" s="12"/>
    </row>
    <row r="40" customHeight="1" spans="1:12">
      <c r="A40" s="11">
        <v>37</v>
      </c>
      <c r="B40" s="47" t="s">
        <v>83</v>
      </c>
      <c r="C40" s="11" t="s">
        <v>84</v>
      </c>
      <c r="D40" s="13">
        <v>77.5555555555556</v>
      </c>
      <c r="E40" s="13">
        <v>77.5714285714286</v>
      </c>
      <c r="F40" s="13">
        <v>77.5603174603174</v>
      </c>
      <c r="G40" s="56">
        <v>360</v>
      </c>
      <c r="H40" s="74">
        <v>73.6680952380952</v>
      </c>
      <c r="I40" s="19" t="s">
        <v>15</v>
      </c>
      <c r="J40" s="11" t="s">
        <v>16</v>
      </c>
      <c r="K40" s="19" t="s">
        <v>62</v>
      </c>
      <c r="L40" s="12"/>
    </row>
    <row r="41" customHeight="1" spans="1:12">
      <c r="A41" s="11">
        <v>38</v>
      </c>
      <c r="B41" s="47" t="s">
        <v>85</v>
      </c>
      <c r="C41" s="11" t="s">
        <v>86</v>
      </c>
      <c r="D41" s="13">
        <v>80.2222222222222</v>
      </c>
      <c r="E41" s="13">
        <v>76.5714285714286</v>
      </c>
      <c r="F41" s="13">
        <v>79.1269841269841</v>
      </c>
      <c r="G41" s="56">
        <v>356</v>
      </c>
      <c r="H41" s="74">
        <v>73.5780952380952</v>
      </c>
      <c r="I41" s="19" t="s">
        <v>15</v>
      </c>
      <c r="J41" s="11" t="s">
        <v>16</v>
      </c>
      <c r="K41" s="19" t="s">
        <v>62</v>
      </c>
      <c r="L41" s="12"/>
    </row>
    <row r="42" customHeight="1" spans="1:12">
      <c r="A42" s="11">
        <v>39</v>
      </c>
      <c r="B42" s="47" t="s">
        <v>87</v>
      </c>
      <c r="C42" s="11" t="s">
        <v>88</v>
      </c>
      <c r="D42" s="13">
        <v>75.5555555555556</v>
      </c>
      <c r="E42" s="13">
        <v>77</v>
      </c>
      <c r="F42" s="13">
        <v>75.9888888888889</v>
      </c>
      <c r="G42" s="56">
        <v>360</v>
      </c>
      <c r="H42" s="74">
        <v>73.1966666666667</v>
      </c>
      <c r="I42" s="19" t="s">
        <v>15</v>
      </c>
      <c r="J42" s="11" t="s">
        <v>16</v>
      </c>
      <c r="K42" s="19" t="s">
        <v>62</v>
      </c>
      <c r="L42" s="12"/>
    </row>
    <row r="43" customHeight="1" spans="1:12">
      <c r="A43" s="11">
        <v>40</v>
      </c>
      <c r="B43" s="47" t="s">
        <v>89</v>
      </c>
      <c r="C43" s="11" t="s">
        <v>90</v>
      </c>
      <c r="D43" s="13">
        <v>79.1111111111111</v>
      </c>
      <c r="E43" s="13">
        <v>82.4285714285714</v>
      </c>
      <c r="F43" s="13">
        <v>80.1063492063492</v>
      </c>
      <c r="G43" s="56">
        <v>351</v>
      </c>
      <c r="H43" s="74">
        <v>73.1719047619048</v>
      </c>
      <c r="I43" s="19" t="s">
        <v>15</v>
      </c>
      <c r="J43" s="11" t="s">
        <v>16</v>
      </c>
      <c r="K43" s="19" t="s">
        <v>62</v>
      </c>
      <c r="L43" s="61"/>
    </row>
    <row r="44" customHeight="1" spans="1:12">
      <c r="A44" s="11">
        <v>41</v>
      </c>
      <c r="B44" s="47" t="s">
        <v>91</v>
      </c>
      <c r="C44" s="11" t="s">
        <v>92</v>
      </c>
      <c r="D44" s="13">
        <v>86.1111111111111</v>
      </c>
      <c r="E44" s="13">
        <v>81</v>
      </c>
      <c r="F44" s="13">
        <v>84.5777777777778</v>
      </c>
      <c r="G44" s="56">
        <v>341</v>
      </c>
      <c r="H44" s="74">
        <v>73.1133333333333</v>
      </c>
      <c r="I44" s="19" t="s">
        <v>15</v>
      </c>
      <c r="J44" s="11" t="s">
        <v>16</v>
      </c>
      <c r="K44" s="19" t="s">
        <v>62</v>
      </c>
      <c r="L44" s="61"/>
    </row>
    <row r="45" customHeight="1" spans="1:12">
      <c r="A45" s="11">
        <v>42</v>
      </c>
      <c r="B45" s="47" t="s">
        <v>93</v>
      </c>
      <c r="C45" s="11" t="s">
        <v>94</v>
      </c>
      <c r="D45" s="13">
        <v>83.2222222222222</v>
      </c>
      <c r="E45" s="13">
        <v>81.1428571428571</v>
      </c>
      <c r="F45" s="13">
        <v>82.5984126984127</v>
      </c>
      <c r="G45" s="56">
        <v>345</v>
      </c>
      <c r="H45" s="74">
        <v>73.0795238095238</v>
      </c>
      <c r="I45" s="19" t="s">
        <v>15</v>
      </c>
      <c r="J45" s="11" t="s">
        <v>16</v>
      </c>
      <c r="K45" s="19" t="s">
        <v>62</v>
      </c>
      <c r="L45" s="61"/>
    </row>
    <row r="46" customHeight="1" spans="1:12">
      <c r="A46" s="11">
        <v>43</v>
      </c>
      <c r="B46" s="47" t="s">
        <v>95</v>
      </c>
      <c r="C46" s="11" t="s">
        <v>96</v>
      </c>
      <c r="D46" s="13">
        <v>83.4444444444444</v>
      </c>
      <c r="E46" s="13">
        <v>76.4285714285714</v>
      </c>
      <c r="F46" s="13">
        <v>81.3396825396825</v>
      </c>
      <c r="G46" s="56">
        <v>347</v>
      </c>
      <c r="H46" s="74">
        <v>72.9819047619048</v>
      </c>
      <c r="I46" s="19" t="s">
        <v>15</v>
      </c>
      <c r="J46" s="11" t="s">
        <v>16</v>
      </c>
      <c r="K46" s="19" t="s">
        <v>62</v>
      </c>
      <c r="L46" s="61"/>
    </row>
    <row r="47" customHeight="1" spans="1:12">
      <c r="A47" s="11">
        <v>44</v>
      </c>
      <c r="B47" s="47" t="s">
        <v>97</v>
      </c>
      <c r="C47" s="11" t="s">
        <v>98</v>
      </c>
      <c r="D47" s="13">
        <v>72.2222222222222</v>
      </c>
      <c r="E47" s="13">
        <v>86.7142857142857</v>
      </c>
      <c r="F47" s="13">
        <v>76.5698412698413</v>
      </c>
      <c r="G47" s="56">
        <v>352</v>
      </c>
      <c r="H47" s="74">
        <v>72.2509523809524</v>
      </c>
      <c r="I47" s="19" t="s">
        <v>15</v>
      </c>
      <c r="J47" s="11" t="s">
        <v>16</v>
      </c>
      <c r="K47" s="19" t="s">
        <v>62</v>
      </c>
      <c r="L47" s="61"/>
    </row>
    <row r="48" customHeight="1" spans="1:12">
      <c r="A48" s="11">
        <v>45</v>
      </c>
      <c r="B48" s="47" t="s">
        <v>99</v>
      </c>
      <c r="C48" s="11" t="s">
        <v>100</v>
      </c>
      <c r="D48" s="13">
        <v>83.8888888888889</v>
      </c>
      <c r="E48" s="13">
        <v>86.5714285714286</v>
      </c>
      <c r="F48" s="13">
        <v>84.6936507936508</v>
      </c>
      <c r="G48" s="56">
        <v>333</v>
      </c>
      <c r="H48" s="74">
        <v>72.0280952380952</v>
      </c>
      <c r="I48" s="19" t="s">
        <v>15</v>
      </c>
      <c r="J48" s="11" t="s">
        <v>16</v>
      </c>
      <c r="K48" s="19" t="s">
        <v>62</v>
      </c>
      <c r="L48" s="61"/>
    </row>
    <row r="49" customHeight="1" spans="1:12">
      <c r="A49" s="11">
        <v>46</v>
      </c>
      <c r="B49" s="47" t="s">
        <v>101</v>
      </c>
      <c r="C49" s="11" t="s">
        <v>102</v>
      </c>
      <c r="D49" s="13">
        <v>71.8888888888889</v>
      </c>
      <c r="E49" s="13">
        <v>75</v>
      </c>
      <c r="F49" s="13">
        <v>72.8222222222222</v>
      </c>
      <c r="G49" s="56">
        <v>358</v>
      </c>
      <c r="H49" s="74">
        <v>71.9666666666667</v>
      </c>
      <c r="I49" s="19" t="s">
        <v>15</v>
      </c>
      <c r="J49" s="11" t="s">
        <v>16</v>
      </c>
      <c r="K49" s="19" t="s">
        <v>62</v>
      </c>
      <c r="L49" s="61"/>
    </row>
    <row r="50" customHeight="1" spans="1:12">
      <c r="A50" s="11">
        <v>47</v>
      </c>
      <c r="B50" s="47" t="s">
        <v>103</v>
      </c>
      <c r="C50" s="11" t="s">
        <v>104</v>
      </c>
      <c r="D50" s="13">
        <v>78.4444444444444</v>
      </c>
      <c r="E50" s="13">
        <v>78.4285714285714</v>
      </c>
      <c r="F50" s="13">
        <v>78.4396825396825</v>
      </c>
      <c r="G50" s="56">
        <v>344</v>
      </c>
      <c r="H50" s="74">
        <v>71.6919047619048</v>
      </c>
      <c r="I50" s="19" t="s">
        <v>15</v>
      </c>
      <c r="J50" s="11" t="s">
        <v>16</v>
      </c>
      <c r="K50" s="19" t="s">
        <v>62</v>
      </c>
      <c r="L50" s="61"/>
    </row>
    <row r="51" customHeight="1" spans="1:12">
      <c r="A51" s="11">
        <v>48</v>
      </c>
      <c r="B51" s="47" t="s">
        <v>105</v>
      </c>
      <c r="C51" s="11" t="s">
        <v>106</v>
      </c>
      <c r="D51" s="13">
        <v>72.1111111111111</v>
      </c>
      <c r="E51" s="13">
        <v>82.4285714285714</v>
      </c>
      <c r="F51" s="13">
        <v>75.2063492063492</v>
      </c>
      <c r="G51" s="56">
        <v>350</v>
      </c>
      <c r="H51" s="74">
        <v>71.5619047619048</v>
      </c>
      <c r="I51" s="19" t="s">
        <v>15</v>
      </c>
      <c r="J51" s="11" t="s">
        <v>16</v>
      </c>
      <c r="K51" s="19" t="s">
        <v>62</v>
      </c>
      <c r="L51" s="61"/>
    </row>
    <row r="52" customHeight="1" spans="1:12">
      <c r="A52" s="11">
        <v>49</v>
      </c>
      <c r="B52" s="47" t="s">
        <v>107</v>
      </c>
      <c r="C52" s="11" t="s">
        <v>108</v>
      </c>
      <c r="D52" s="13">
        <v>76.6666666666667</v>
      </c>
      <c r="E52" s="13">
        <v>73.2857142857143</v>
      </c>
      <c r="F52" s="13">
        <v>75.652380952381</v>
      </c>
      <c r="G52" s="56">
        <v>349</v>
      </c>
      <c r="H52" s="74">
        <v>71.5557142857143</v>
      </c>
      <c r="I52" s="19" t="s">
        <v>15</v>
      </c>
      <c r="J52" s="11" t="s">
        <v>16</v>
      </c>
      <c r="K52" s="19" t="s">
        <v>62</v>
      </c>
      <c r="L52" s="61"/>
    </row>
    <row r="53" customHeight="1" spans="1:12">
      <c r="A53" s="11">
        <v>50</v>
      </c>
      <c r="B53" s="47" t="s">
        <v>109</v>
      </c>
      <c r="C53" s="11" t="s">
        <v>110</v>
      </c>
      <c r="D53" s="13">
        <v>77.1111111111111</v>
      </c>
      <c r="E53" s="13">
        <v>67</v>
      </c>
      <c r="F53" s="13">
        <v>74.0777777777778</v>
      </c>
      <c r="G53" s="56">
        <v>350</v>
      </c>
      <c r="H53" s="74">
        <v>71.2233333333333</v>
      </c>
      <c r="I53" s="19" t="s">
        <v>15</v>
      </c>
      <c r="J53" s="11" t="s">
        <v>16</v>
      </c>
      <c r="K53" s="19" t="s">
        <v>62</v>
      </c>
      <c r="L53" s="61"/>
    </row>
    <row r="54" customHeight="1" spans="1:12">
      <c r="A54" s="11">
        <v>51</v>
      </c>
      <c r="B54" s="47" t="s">
        <v>111</v>
      </c>
      <c r="C54" s="11" t="s">
        <v>112</v>
      </c>
      <c r="D54" s="13">
        <v>78.8888888888889</v>
      </c>
      <c r="E54" s="13">
        <v>81.2857142857143</v>
      </c>
      <c r="F54" s="13">
        <v>79.6079365079365</v>
      </c>
      <c r="G54" s="56">
        <v>336</v>
      </c>
      <c r="H54" s="74">
        <v>70.9223809523809</v>
      </c>
      <c r="I54" s="19" t="s">
        <v>15</v>
      </c>
      <c r="J54" s="11" t="s">
        <v>16</v>
      </c>
      <c r="K54" s="19" t="s">
        <v>62</v>
      </c>
      <c r="L54" s="61"/>
    </row>
    <row r="55" customHeight="1" spans="1:12">
      <c r="A55" s="11">
        <v>52</v>
      </c>
      <c r="B55" s="47" t="s">
        <v>113</v>
      </c>
      <c r="C55" s="11" t="s">
        <v>114</v>
      </c>
      <c r="D55" s="13">
        <v>88</v>
      </c>
      <c r="E55" s="13">
        <v>82</v>
      </c>
      <c r="F55" s="13">
        <v>86.2</v>
      </c>
      <c r="G55" s="56">
        <v>320</v>
      </c>
      <c r="H55" s="74">
        <v>70.66</v>
      </c>
      <c r="I55" s="19" t="s">
        <v>15</v>
      </c>
      <c r="J55" s="11" t="s">
        <v>16</v>
      </c>
      <c r="K55" s="19" t="s">
        <v>62</v>
      </c>
      <c r="L55" s="61"/>
    </row>
    <row r="56" customHeight="1" spans="1:12">
      <c r="A56" s="11">
        <v>53</v>
      </c>
      <c r="B56" s="47" t="s">
        <v>115</v>
      </c>
      <c r="C56" s="11" t="s">
        <v>116</v>
      </c>
      <c r="D56" s="13">
        <v>80</v>
      </c>
      <c r="E56" s="13">
        <v>82</v>
      </c>
      <c r="F56" s="13">
        <v>80.6</v>
      </c>
      <c r="G56" s="56">
        <v>332</v>
      </c>
      <c r="H56" s="74">
        <v>70.66</v>
      </c>
      <c r="I56" s="19" t="s">
        <v>15</v>
      </c>
      <c r="J56" s="11" t="s">
        <v>16</v>
      </c>
      <c r="K56" s="19" t="s">
        <v>62</v>
      </c>
      <c r="L56" s="61"/>
    </row>
    <row r="57" customHeight="1" spans="1:12">
      <c r="A57" s="11">
        <v>54</v>
      </c>
      <c r="B57" s="47" t="s">
        <v>117</v>
      </c>
      <c r="C57" s="11" t="s">
        <v>118</v>
      </c>
      <c r="D57" s="13">
        <v>72.2222222222222</v>
      </c>
      <c r="E57" s="13">
        <v>73.7142857142857</v>
      </c>
      <c r="F57" s="13">
        <v>72.6698412698413</v>
      </c>
      <c r="G57" s="56">
        <v>339</v>
      </c>
      <c r="H57" s="74">
        <v>69.2609523809524</v>
      </c>
      <c r="I57" s="19" t="s">
        <v>15</v>
      </c>
      <c r="J57" s="11" t="s">
        <v>16</v>
      </c>
      <c r="K57" s="19" t="s">
        <v>62</v>
      </c>
      <c r="L57" s="61"/>
    </row>
    <row r="58" customHeight="1" spans="1:12">
      <c r="A58" s="11">
        <v>55</v>
      </c>
      <c r="B58" s="47" t="s">
        <v>119</v>
      </c>
      <c r="C58" s="11" t="s">
        <v>120</v>
      </c>
      <c r="D58" s="13">
        <v>80.8888888888889</v>
      </c>
      <c r="E58" s="13">
        <v>83.5714285714286</v>
      </c>
      <c r="F58" s="13">
        <v>81.6936507936508</v>
      </c>
      <c r="G58" s="56">
        <v>317</v>
      </c>
      <c r="H58" s="74">
        <v>68.8880952380952</v>
      </c>
      <c r="I58" s="19" t="s">
        <v>15</v>
      </c>
      <c r="J58" s="11" t="s">
        <v>16</v>
      </c>
      <c r="K58" s="19" t="s">
        <v>62</v>
      </c>
      <c r="L58" s="61"/>
    </row>
    <row r="59" customHeight="1" spans="1:12">
      <c r="A59" s="11">
        <v>56</v>
      </c>
      <c r="B59" s="47" t="s">
        <v>121</v>
      </c>
      <c r="C59" s="11" t="s">
        <v>122</v>
      </c>
      <c r="D59" s="13">
        <v>89.5555555555556</v>
      </c>
      <c r="E59" s="13">
        <v>87.2857142857143</v>
      </c>
      <c r="F59" s="13">
        <v>88.8746031746032</v>
      </c>
      <c r="G59" s="56">
        <v>301</v>
      </c>
      <c r="H59" s="74">
        <v>68.802380952381</v>
      </c>
      <c r="I59" s="19" t="s">
        <v>15</v>
      </c>
      <c r="J59" s="11" t="s">
        <v>16</v>
      </c>
      <c r="K59" s="19" t="s">
        <v>62</v>
      </c>
      <c r="L59" s="61"/>
    </row>
    <row r="60" customHeight="1" spans="1:12">
      <c r="A60" s="11">
        <v>57</v>
      </c>
      <c r="B60" s="47" t="s">
        <v>123</v>
      </c>
      <c r="C60" s="11" t="s">
        <v>124</v>
      </c>
      <c r="D60" s="13">
        <v>72.8888888888889</v>
      </c>
      <c r="E60" s="13">
        <v>71.2857142857143</v>
      </c>
      <c r="F60" s="13">
        <v>72.4079365079365</v>
      </c>
      <c r="G60" s="56">
        <v>336</v>
      </c>
      <c r="H60" s="74">
        <v>68.762380952381</v>
      </c>
      <c r="I60" s="19" t="s">
        <v>15</v>
      </c>
      <c r="J60" s="11" t="s">
        <v>16</v>
      </c>
      <c r="K60" s="19" t="s">
        <v>62</v>
      </c>
      <c r="L60" s="61"/>
    </row>
    <row r="61" customHeight="1" spans="1:12">
      <c r="A61" s="11">
        <v>58</v>
      </c>
      <c r="B61" s="47" t="s">
        <v>125</v>
      </c>
      <c r="C61" s="11" t="s">
        <v>126</v>
      </c>
      <c r="D61" s="13">
        <v>73.2222222222222</v>
      </c>
      <c r="E61" s="13">
        <v>64.1428571428571</v>
      </c>
      <c r="F61" s="13">
        <v>70.4984126984127</v>
      </c>
      <c r="G61" s="56">
        <v>339</v>
      </c>
      <c r="H61" s="74">
        <v>68.6095238095238</v>
      </c>
      <c r="I61" s="19" t="s">
        <v>15</v>
      </c>
      <c r="J61" s="11" t="s">
        <v>16</v>
      </c>
      <c r="K61" s="19" t="s">
        <v>62</v>
      </c>
      <c r="L61" s="61"/>
    </row>
    <row r="62" customHeight="1" spans="1:12">
      <c r="A62" s="11">
        <v>59</v>
      </c>
      <c r="B62" s="47" t="s">
        <v>127</v>
      </c>
      <c r="C62" s="11" t="s">
        <v>128</v>
      </c>
      <c r="D62" s="13">
        <v>76.6666666666667</v>
      </c>
      <c r="E62" s="13">
        <v>72.2857142857143</v>
      </c>
      <c r="F62" s="13">
        <v>75.352380952381</v>
      </c>
      <c r="G62" s="56">
        <v>327</v>
      </c>
      <c r="H62" s="74">
        <v>68.3857142857143</v>
      </c>
      <c r="I62" s="19" t="s">
        <v>15</v>
      </c>
      <c r="J62" s="11" t="s">
        <v>16</v>
      </c>
      <c r="K62" s="19" t="s">
        <v>62</v>
      </c>
      <c r="L62" s="61"/>
    </row>
    <row r="63" customHeight="1" spans="1:12">
      <c r="A63" s="11">
        <v>60</v>
      </c>
      <c r="B63" s="47" t="s">
        <v>129</v>
      </c>
      <c r="C63" s="11" t="s">
        <v>130</v>
      </c>
      <c r="D63" s="13">
        <v>83.5555555555556</v>
      </c>
      <c r="E63" s="13">
        <v>71.8571428571429</v>
      </c>
      <c r="F63" s="13">
        <v>80.0460317460317</v>
      </c>
      <c r="G63" s="56">
        <v>316</v>
      </c>
      <c r="H63" s="74">
        <v>68.2538095238095</v>
      </c>
      <c r="I63" s="19" t="s">
        <v>15</v>
      </c>
      <c r="J63" s="11" t="s">
        <v>16</v>
      </c>
      <c r="K63" s="19" t="s">
        <v>62</v>
      </c>
      <c r="L63" s="61"/>
    </row>
    <row r="64" customHeight="1" spans="1:12">
      <c r="A64" s="11">
        <v>61</v>
      </c>
      <c r="B64" s="47" t="s">
        <v>131</v>
      </c>
      <c r="C64" s="11" t="s">
        <v>132</v>
      </c>
      <c r="D64" s="13">
        <v>80.5555555555556</v>
      </c>
      <c r="E64" s="13">
        <v>76.4285714285714</v>
      </c>
      <c r="F64" s="13">
        <v>79.3174603174603</v>
      </c>
      <c r="G64" s="56">
        <v>317</v>
      </c>
      <c r="H64" s="74">
        <v>68.1752380952381</v>
      </c>
      <c r="I64" s="19" t="s">
        <v>15</v>
      </c>
      <c r="J64" s="11" t="s">
        <v>16</v>
      </c>
      <c r="K64" s="19" t="s">
        <v>62</v>
      </c>
      <c r="L64" s="61"/>
    </row>
    <row r="65" customHeight="1" spans="1:12">
      <c r="A65" s="11">
        <v>62</v>
      </c>
      <c r="B65" s="47" t="s">
        <v>133</v>
      </c>
      <c r="C65" s="11" t="s">
        <v>134</v>
      </c>
      <c r="D65" s="13">
        <v>73.3333333333333</v>
      </c>
      <c r="E65" s="13">
        <v>64.7142857142857</v>
      </c>
      <c r="F65" s="13">
        <v>70.747619047619</v>
      </c>
      <c r="G65" s="56">
        <v>335</v>
      </c>
      <c r="H65" s="74">
        <v>68.1242857142857</v>
      </c>
      <c r="I65" s="19" t="s">
        <v>15</v>
      </c>
      <c r="J65" s="11" t="s">
        <v>16</v>
      </c>
      <c r="K65" s="19" t="s">
        <v>62</v>
      </c>
      <c r="L65" s="61"/>
    </row>
    <row r="66" customHeight="1" spans="1:12">
      <c r="A66" s="11">
        <v>63</v>
      </c>
      <c r="B66" s="47" t="s">
        <v>135</v>
      </c>
      <c r="C66" s="11" t="s">
        <v>136</v>
      </c>
      <c r="D66" s="13">
        <v>84.3333333333333</v>
      </c>
      <c r="E66" s="13">
        <v>76</v>
      </c>
      <c r="F66" s="13">
        <v>81.8333333333333</v>
      </c>
      <c r="G66" s="56">
        <v>311</v>
      </c>
      <c r="H66" s="74">
        <v>68.09</v>
      </c>
      <c r="I66" s="19" t="s">
        <v>15</v>
      </c>
      <c r="J66" s="11" t="s">
        <v>16</v>
      </c>
      <c r="K66" s="19" t="s">
        <v>62</v>
      </c>
      <c r="L66" s="61"/>
    </row>
    <row r="67" customHeight="1" spans="1:12">
      <c r="A67" s="11">
        <v>64</v>
      </c>
      <c r="B67" s="47" t="s">
        <v>137</v>
      </c>
      <c r="C67" s="11" t="s">
        <v>138</v>
      </c>
      <c r="D67" s="13">
        <v>73.8888888888889</v>
      </c>
      <c r="E67" s="13">
        <v>60</v>
      </c>
      <c r="F67" s="13">
        <v>69.7222222222222</v>
      </c>
      <c r="G67" s="56">
        <v>336</v>
      </c>
      <c r="H67" s="74">
        <v>67.9566666666667</v>
      </c>
      <c r="I67" s="19" t="s">
        <v>15</v>
      </c>
      <c r="J67" s="11" t="s">
        <v>16</v>
      </c>
      <c r="K67" s="19" t="s">
        <v>62</v>
      </c>
      <c r="L67" s="61"/>
    </row>
    <row r="68" customHeight="1" spans="1:12">
      <c r="A68" s="11">
        <v>65</v>
      </c>
      <c r="B68" s="47" t="s">
        <v>139</v>
      </c>
      <c r="C68" s="11" t="s">
        <v>140</v>
      </c>
      <c r="D68" s="70">
        <v>88.02</v>
      </c>
      <c r="E68" s="70">
        <v>86.1428571428571</v>
      </c>
      <c r="F68" s="77">
        <f>D68*0.7+E68*0.3</f>
        <v>87.4568571428571</v>
      </c>
      <c r="G68" s="69">
        <v>297</v>
      </c>
      <c r="H68" s="78">
        <f>F68*0.3+G68/5*0.7</f>
        <v>67.8170571428571</v>
      </c>
      <c r="I68" s="19" t="s">
        <v>15</v>
      </c>
      <c r="J68" s="11" t="s">
        <v>16</v>
      </c>
      <c r="K68" s="19" t="s">
        <v>62</v>
      </c>
      <c r="L68" s="61"/>
    </row>
    <row r="69" customHeight="1" spans="1:12">
      <c r="A69" s="11">
        <v>66</v>
      </c>
      <c r="B69" s="47" t="s">
        <v>141</v>
      </c>
      <c r="C69" s="11" t="s">
        <v>142</v>
      </c>
      <c r="D69" s="70">
        <v>81.3333333333333</v>
      </c>
      <c r="E69" s="70">
        <v>70.4285714285714</v>
      </c>
      <c r="F69" s="70">
        <v>78.0619047619048</v>
      </c>
      <c r="G69" s="69">
        <v>317</v>
      </c>
      <c r="H69" s="14">
        <v>67.7985714285714</v>
      </c>
      <c r="I69" s="19" t="s">
        <v>143</v>
      </c>
      <c r="J69" s="11"/>
      <c r="K69" s="19" t="s">
        <v>62</v>
      </c>
      <c r="L69" s="61"/>
    </row>
    <row r="70" customHeight="1" spans="1:12">
      <c r="A70" s="11">
        <v>67</v>
      </c>
      <c r="B70" s="47" t="s">
        <v>144</v>
      </c>
      <c r="C70" s="11" t="s">
        <v>145</v>
      </c>
      <c r="D70" s="70">
        <v>81.6666666666667</v>
      </c>
      <c r="E70" s="70">
        <v>66.2857142857143</v>
      </c>
      <c r="F70" s="70">
        <v>77.052380952381</v>
      </c>
      <c r="G70" s="69">
        <v>314</v>
      </c>
      <c r="H70" s="14">
        <v>67.0757142857143</v>
      </c>
      <c r="I70" s="19" t="s">
        <v>143</v>
      </c>
      <c r="J70" s="11"/>
      <c r="K70" s="19" t="s">
        <v>62</v>
      </c>
      <c r="L70" s="61"/>
    </row>
    <row r="71" customHeight="1" spans="1:12">
      <c r="A71" s="11">
        <v>68</v>
      </c>
      <c r="B71" s="47" t="s">
        <v>146</v>
      </c>
      <c r="C71" s="11" t="s">
        <v>147</v>
      </c>
      <c r="D71" s="70">
        <v>73</v>
      </c>
      <c r="E71" s="70">
        <v>88.1428571428571</v>
      </c>
      <c r="F71" s="70">
        <v>77.5428571428571</v>
      </c>
      <c r="G71" s="69">
        <v>310</v>
      </c>
      <c r="H71" s="14">
        <v>66.6628571428571</v>
      </c>
      <c r="I71" s="19" t="s">
        <v>148</v>
      </c>
      <c r="J71" s="11"/>
      <c r="K71" s="19" t="s">
        <v>62</v>
      </c>
      <c r="L71" s="61"/>
    </row>
    <row r="72" customHeight="1" spans="1:12">
      <c r="A72" s="11">
        <v>69</v>
      </c>
      <c r="B72" s="47" t="s">
        <v>149</v>
      </c>
      <c r="C72" s="11" t="s">
        <v>150</v>
      </c>
      <c r="D72" s="70">
        <v>71.5555555555556</v>
      </c>
      <c r="E72" s="70">
        <v>68.8571428571429</v>
      </c>
      <c r="F72" s="70">
        <v>70.7460317460317</v>
      </c>
      <c r="G72" s="69">
        <v>323</v>
      </c>
      <c r="H72" s="14">
        <v>66.4438095238095</v>
      </c>
      <c r="I72" s="19" t="s">
        <v>148</v>
      </c>
      <c r="J72" s="11"/>
      <c r="K72" s="19" t="s">
        <v>62</v>
      </c>
      <c r="L72" s="61"/>
    </row>
    <row r="73" customHeight="1" spans="1:12">
      <c r="A73" s="11">
        <v>70</v>
      </c>
      <c r="B73" s="47" t="s">
        <v>151</v>
      </c>
      <c r="C73" s="11" t="s">
        <v>152</v>
      </c>
      <c r="D73" s="70">
        <v>87.3333333333333</v>
      </c>
      <c r="E73" s="70">
        <v>70.4285714285714</v>
      </c>
      <c r="F73" s="70">
        <v>82.2619047619048</v>
      </c>
      <c r="G73" s="69">
        <v>297</v>
      </c>
      <c r="H73" s="14">
        <v>66.2585714285714</v>
      </c>
      <c r="I73" s="19" t="s">
        <v>148</v>
      </c>
      <c r="J73" s="11"/>
      <c r="K73" s="19" t="s">
        <v>62</v>
      </c>
      <c r="L73" s="61"/>
    </row>
    <row r="74" customHeight="1" spans="1:12">
      <c r="A74" s="11">
        <v>71</v>
      </c>
      <c r="B74" s="47" t="s">
        <v>153</v>
      </c>
      <c r="C74" s="11" t="s">
        <v>154</v>
      </c>
      <c r="D74" s="70">
        <v>76.1111111111111</v>
      </c>
      <c r="E74" s="70">
        <v>55.4285714285714</v>
      </c>
      <c r="F74" s="70">
        <v>69.9063492063492</v>
      </c>
      <c r="G74" s="69">
        <v>323</v>
      </c>
      <c r="H74" s="14">
        <v>66.1919047619048</v>
      </c>
      <c r="I74" s="19" t="s">
        <v>148</v>
      </c>
      <c r="J74" s="11"/>
      <c r="K74" s="19" t="s">
        <v>62</v>
      </c>
      <c r="L74" s="61"/>
    </row>
    <row r="75" customHeight="1" spans="1:12">
      <c r="A75" s="11">
        <v>72</v>
      </c>
      <c r="B75" s="47" t="s">
        <v>155</v>
      </c>
      <c r="C75" s="11" t="s">
        <v>156</v>
      </c>
      <c r="D75" s="70">
        <v>69.3333333333333</v>
      </c>
      <c r="E75" s="70">
        <v>58.8571428571429</v>
      </c>
      <c r="F75" s="70">
        <v>66.1904761904762</v>
      </c>
      <c r="G75" s="69">
        <v>329</v>
      </c>
      <c r="H75" s="14">
        <v>65.9171428571428</v>
      </c>
      <c r="I75" s="19" t="s">
        <v>148</v>
      </c>
      <c r="J75" s="11"/>
      <c r="K75" s="19" t="s">
        <v>62</v>
      </c>
      <c r="L75" s="61"/>
    </row>
    <row r="76" customHeight="1" spans="1:12">
      <c r="A76" s="11">
        <v>73</v>
      </c>
      <c r="B76" s="47" t="s">
        <v>157</v>
      </c>
      <c r="C76" s="11" t="s">
        <v>158</v>
      </c>
      <c r="D76" s="70">
        <v>79.5555555555556</v>
      </c>
      <c r="E76" s="70">
        <v>64.7142857142857</v>
      </c>
      <c r="F76" s="70">
        <v>75.1031746031746</v>
      </c>
      <c r="G76" s="69">
        <v>309</v>
      </c>
      <c r="H76" s="14">
        <v>65.7909523809524</v>
      </c>
      <c r="I76" s="19" t="s">
        <v>148</v>
      </c>
      <c r="J76" s="11"/>
      <c r="K76" s="19" t="s">
        <v>62</v>
      </c>
      <c r="L76" s="61"/>
    </row>
    <row r="77" customHeight="1" spans="1:12">
      <c r="A77" s="11">
        <v>74</v>
      </c>
      <c r="B77" s="47" t="s">
        <v>159</v>
      </c>
      <c r="C77" s="11" t="s">
        <v>160</v>
      </c>
      <c r="D77" s="70">
        <v>71.8888888888889</v>
      </c>
      <c r="E77" s="70">
        <v>71.8571428571429</v>
      </c>
      <c r="F77" s="70">
        <v>71.8793650793651</v>
      </c>
      <c r="G77" s="69">
        <v>307</v>
      </c>
      <c r="H77" s="14">
        <v>64.5438095238095</v>
      </c>
      <c r="I77" s="19" t="s">
        <v>148</v>
      </c>
      <c r="J77" s="11"/>
      <c r="K77" s="19" t="s">
        <v>62</v>
      </c>
      <c r="L77" s="61"/>
    </row>
    <row r="78" customHeight="1" spans="1:12">
      <c r="A78" s="11">
        <v>75</v>
      </c>
      <c r="B78" s="47" t="s">
        <v>161</v>
      </c>
      <c r="C78" s="11" t="s">
        <v>162</v>
      </c>
      <c r="D78" s="70">
        <v>73.6666666666667</v>
      </c>
      <c r="E78" s="70">
        <v>63.8571428571429</v>
      </c>
      <c r="F78" s="70">
        <v>70.7238095238095</v>
      </c>
      <c r="G78" s="69">
        <v>305</v>
      </c>
      <c r="H78" s="14">
        <v>63.9171428571428</v>
      </c>
      <c r="I78" s="19" t="s">
        <v>148</v>
      </c>
      <c r="J78" s="11"/>
      <c r="K78" s="19" t="s">
        <v>62</v>
      </c>
      <c r="L78" s="61"/>
    </row>
    <row r="80" spans="1:1">
      <c r="A80" s="1" t="s">
        <v>163</v>
      </c>
    </row>
  </sheetData>
  <mergeCells count="2">
    <mergeCell ref="A1:L1"/>
    <mergeCell ref="A2:F2"/>
  </mergeCells>
  <pageMargins left="1.10208333333333" right="0.550694444444444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zoomScale="120" zoomScaleNormal="120" workbookViewId="0">
      <selection activeCell="H13" sqref="H13"/>
    </sheetView>
  </sheetViews>
  <sheetFormatPr defaultColWidth="8.88888888888889" defaultRowHeight="14.4" outlineLevelRow="3"/>
  <cols>
    <col min="1" max="1" width="5.55555555555556" style="1" customWidth="1"/>
    <col min="2" max="2" width="16.9444444444444" style="1" customWidth="1"/>
    <col min="3" max="9" width="8.88888888888889" style="1"/>
    <col min="10" max="10" width="13.9814814814815" style="1" customWidth="1"/>
    <col min="11" max="11" width="13.0555555555556" style="1" customWidth="1"/>
    <col min="12" max="16384" width="8.88888888888889" style="1"/>
  </cols>
  <sheetData>
    <row r="1" ht="31" customHeight="1" spans="1:10">
      <c r="A1" s="2" t="s">
        <v>682</v>
      </c>
      <c r="B1" s="2"/>
      <c r="C1" s="2"/>
      <c r="D1" s="2"/>
      <c r="E1" s="2"/>
      <c r="F1" s="2"/>
      <c r="G1" s="2"/>
      <c r="H1" s="2"/>
      <c r="I1" s="2"/>
      <c r="J1" s="2"/>
    </row>
    <row r="2" ht="22" customHeight="1" spans="1:10">
      <c r="A2" s="3" t="s">
        <v>386</v>
      </c>
      <c r="B2" s="3"/>
      <c r="C2" s="3"/>
      <c r="D2" s="3"/>
      <c r="E2" s="3"/>
      <c r="F2" s="3"/>
      <c r="G2" s="4"/>
      <c r="H2" s="5"/>
      <c r="I2" s="17"/>
      <c r="J2" s="17"/>
    </row>
    <row r="3" ht="26" customHeight="1" spans="1:11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18" t="s">
        <v>11</v>
      </c>
      <c r="K3" s="18" t="s">
        <v>684</v>
      </c>
    </row>
    <row r="4" ht="28.8" spans="1:11">
      <c r="A4" s="11">
        <v>1</v>
      </c>
      <c r="B4" s="12">
        <v>114141311640922</v>
      </c>
      <c r="C4" s="11" t="s">
        <v>700</v>
      </c>
      <c r="D4" s="13">
        <v>81.6666666666667</v>
      </c>
      <c r="E4" s="13">
        <v>64.2</v>
      </c>
      <c r="F4" s="14">
        <f>D4*0.7+E4*0.3</f>
        <v>76.4266666666667</v>
      </c>
      <c r="G4" s="15">
        <v>311</v>
      </c>
      <c r="H4" s="16">
        <f>G4/5*0.7+F4*0.3</f>
        <v>66.468</v>
      </c>
      <c r="I4" s="19" t="s">
        <v>15</v>
      </c>
      <c r="J4" s="20" t="s">
        <v>701</v>
      </c>
      <c r="K4" s="19" t="s">
        <v>62</v>
      </c>
    </row>
  </sheetData>
  <mergeCells count="2">
    <mergeCell ref="A1:J1"/>
    <mergeCell ref="A2:F2"/>
  </mergeCells>
  <pageMargins left="1.33819444444444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zoomScale="120" zoomScaleNormal="120" topLeftCell="A19" workbookViewId="0">
      <selection activeCell="O8" sqref="O8:P14"/>
    </sheetView>
  </sheetViews>
  <sheetFormatPr defaultColWidth="9" defaultRowHeight="21.95" customHeight="1"/>
  <cols>
    <col min="1" max="1" width="5.12962962962963" style="1" customWidth="1"/>
    <col min="2" max="2" width="18.25" style="25" customWidth="1"/>
    <col min="3" max="3" width="8.25" style="1" customWidth="1"/>
    <col min="4" max="4" width="8.37962962962963" style="26" customWidth="1"/>
    <col min="5" max="5" width="8.62962962962963" style="26" customWidth="1"/>
    <col min="6" max="6" width="8.37962962962963" style="26" customWidth="1"/>
    <col min="7" max="7" width="8.37962962962963" style="27" customWidth="1"/>
    <col min="8" max="8" width="7.87962962962963" style="26" customWidth="1"/>
    <col min="9" max="9" width="7" style="1" customWidth="1"/>
    <col min="10" max="10" width="11.5740740740741" style="1" customWidth="1"/>
    <col min="11" max="11" width="16.4444444444444" style="1" customWidth="1"/>
    <col min="12" max="12" width="6.87962962962963" style="1" customWidth="1"/>
    <col min="13" max="13" width="6.37962962962963" style="1" customWidth="1"/>
    <col min="14" max="16384" width="9" style="1"/>
  </cols>
  <sheetData>
    <row r="1" s="17" customFormat="1" customHeight="1" spans="1:13">
      <c r="A1" s="2" t="s">
        <v>164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7" customFormat="1" customHeight="1" spans="1:8">
      <c r="A2" s="3" t="s">
        <v>165</v>
      </c>
      <c r="B2" s="3"/>
      <c r="C2" s="3"/>
      <c r="D2" s="3"/>
      <c r="E2" s="3"/>
      <c r="F2" s="3"/>
      <c r="G2" s="4"/>
      <c r="H2" s="28"/>
    </row>
    <row r="3" s="17" customFormat="1" ht="31" customHeight="1" spans="1:13">
      <c r="A3" s="29" t="s">
        <v>2</v>
      </c>
      <c r="B3" s="29" t="s">
        <v>3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31" t="s">
        <v>9</v>
      </c>
      <c r="I3" s="31" t="s">
        <v>10</v>
      </c>
      <c r="J3" s="18" t="s">
        <v>11</v>
      </c>
      <c r="K3" s="18" t="s">
        <v>12</v>
      </c>
      <c r="L3" s="18" t="s">
        <v>166</v>
      </c>
      <c r="M3" s="18" t="s">
        <v>13</v>
      </c>
    </row>
    <row r="4" s="17" customFormat="1" ht="14.4" customHeight="1" spans="1:13">
      <c r="A4" s="29">
        <v>1</v>
      </c>
      <c r="B4" s="47" t="s">
        <v>167</v>
      </c>
      <c r="C4" s="47" t="s">
        <v>168</v>
      </c>
      <c r="D4" s="40">
        <v>87.6666666666667</v>
      </c>
      <c r="E4" s="40">
        <v>84.3333333333333</v>
      </c>
      <c r="F4" s="71">
        <v>86.3333333333333</v>
      </c>
      <c r="G4" s="47" t="s">
        <v>169</v>
      </c>
      <c r="H4" s="68">
        <v>79.66</v>
      </c>
      <c r="I4" s="11" t="s">
        <v>15</v>
      </c>
      <c r="J4" s="19" t="s">
        <v>170</v>
      </c>
      <c r="K4" s="19" t="s">
        <v>29</v>
      </c>
      <c r="L4" s="72"/>
      <c r="M4" s="18"/>
    </row>
    <row r="5" s="17" customFormat="1" ht="14.4" customHeight="1" spans="1:13">
      <c r="A5" s="38">
        <v>2</v>
      </c>
      <c r="B5" s="47" t="s">
        <v>171</v>
      </c>
      <c r="C5" s="47" t="s">
        <v>172</v>
      </c>
      <c r="D5" s="40">
        <v>88</v>
      </c>
      <c r="E5" s="40">
        <v>88.3333333333333</v>
      </c>
      <c r="F5" s="71">
        <v>88.1333333333333</v>
      </c>
      <c r="G5" s="47" t="s">
        <v>173</v>
      </c>
      <c r="H5" s="68">
        <v>78.66</v>
      </c>
      <c r="I5" s="11" t="s">
        <v>15</v>
      </c>
      <c r="J5" s="19" t="s">
        <v>170</v>
      </c>
      <c r="K5" s="19" t="s">
        <v>29</v>
      </c>
      <c r="L5" s="46"/>
      <c r="M5" s="46"/>
    </row>
    <row r="6" s="17" customFormat="1" ht="14.4" customHeight="1" spans="1:13">
      <c r="A6" s="29">
        <v>3</v>
      </c>
      <c r="B6" s="47" t="s">
        <v>174</v>
      </c>
      <c r="C6" s="47" t="s">
        <v>175</v>
      </c>
      <c r="D6" s="40">
        <v>89.6666666666667</v>
      </c>
      <c r="E6" s="40">
        <v>87.3333333333333</v>
      </c>
      <c r="F6" s="71">
        <v>88.7333333333333</v>
      </c>
      <c r="G6" s="47" t="s">
        <v>176</v>
      </c>
      <c r="H6" s="68">
        <v>73.66</v>
      </c>
      <c r="I6" s="11" t="s">
        <v>15</v>
      </c>
      <c r="J6" s="19" t="s">
        <v>170</v>
      </c>
      <c r="K6" s="19" t="s">
        <v>29</v>
      </c>
      <c r="L6" s="46"/>
      <c r="M6" s="46"/>
    </row>
    <row r="7" s="17" customFormat="1" ht="14.4" customHeight="1" spans="1:13">
      <c r="A7" s="38">
        <v>4</v>
      </c>
      <c r="B7" s="11" t="s">
        <v>177</v>
      </c>
      <c r="C7" s="11" t="s">
        <v>178</v>
      </c>
      <c r="D7" s="70">
        <v>84</v>
      </c>
      <c r="E7" s="70">
        <v>74.1666666666667</v>
      </c>
      <c r="F7" s="70">
        <v>81.05</v>
      </c>
      <c r="G7" s="11" t="s">
        <v>179</v>
      </c>
      <c r="H7" s="22">
        <v>77.655</v>
      </c>
      <c r="I7" s="11" t="s">
        <v>15</v>
      </c>
      <c r="J7" s="19" t="s">
        <v>170</v>
      </c>
      <c r="K7" s="19" t="s">
        <v>62</v>
      </c>
      <c r="L7" s="46"/>
      <c r="M7" s="46"/>
    </row>
    <row r="8" s="17" customFormat="1" ht="14.4" customHeight="1" spans="1:13">
      <c r="A8" s="29">
        <v>5</v>
      </c>
      <c r="B8" s="11" t="s">
        <v>180</v>
      </c>
      <c r="C8" s="11" t="s">
        <v>181</v>
      </c>
      <c r="D8" s="70">
        <v>84.3333333333333</v>
      </c>
      <c r="E8" s="70">
        <v>87.1666666666667</v>
      </c>
      <c r="F8" s="70">
        <v>85.1833333333333</v>
      </c>
      <c r="G8" s="11" t="s">
        <v>182</v>
      </c>
      <c r="H8" s="22">
        <v>76.935</v>
      </c>
      <c r="I8" s="11" t="s">
        <v>15</v>
      </c>
      <c r="J8" s="19" t="s">
        <v>170</v>
      </c>
      <c r="K8" s="19" t="s">
        <v>62</v>
      </c>
      <c r="L8" s="46"/>
      <c r="M8" s="46"/>
    </row>
    <row r="9" s="17" customFormat="1" ht="14.4" customHeight="1" spans="1:13">
      <c r="A9" s="38">
        <v>6</v>
      </c>
      <c r="B9" s="11" t="s">
        <v>183</v>
      </c>
      <c r="C9" s="11" t="s">
        <v>184</v>
      </c>
      <c r="D9" s="70">
        <v>78.1666666666667</v>
      </c>
      <c r="E9" s="70">
        <v>70</v>
      </c>
      <c r="F9" s="70">
        <v>75.7166666666667</v>
      </c>
      <c r="G9" s="11" t="s">
        <v>185</v>
      </c>
      <c r="H9" s="22">
        <v>75.635</v>
      </c>
      <c r="I9" s="11" t="s">
        <v>15</v>
      </c>
      <c r="J9" s="19" t="s">
        <v>170</v>
      </c>
      <c r="K9" s="19" t="s">
        <v>62</v>
      </c>
      <c r="L9" s="46"/>
      <c r="M9" s="46"/>
    </row>
    <row r="10" s="17" customFormat="1" ht="14.4" customHeight="1" spans="1:13">
      <c r="A10" s="29">
        <v>7</v>
      </c>
      <c r="B10" s="11" t="s">
        <v>186</v>
      </c>
      <c r="C10" s="11" t="s">
        <v>187</v>
      </c>
      <c r="D10" s="70">
        <v>81.6666666666667</v>
      </c>
      <c r="E10" s="70">
        <v>77.5</v>
      </c>
      <c r="F10" s="70">
        <v>80.4166666666667</v>
      </c>
      <c r="G10" s="11" t="s">
        <v>188</v>
      </c>
      <c r="H10" s="22">
        <v>74.805</v>
      </c>
      <c r="I10" s="11" t="s">
        <v>15</v>
      </c>
      <c r="J10" s="19" t="s">
        <v>170</v>
      </c>
      <c r="K10" s="19" t="s">
        <v>62</v>
      </c>
      <c r="L10" s="46"/>
      <c r="M10" s="46"/>
    </row>
    <row r="11" s="17" customFormat="1" ht="14.4" customHeight="1" spans="1:13">
      <c r="A11" s="38">
        <v>8</v>
      </c>
      <c r="B11" s="11" t="s">
        <v>189</v>
      </c>
      <c r="C11" s="11" t="s">
        <v>190</v>
      </c>
      <c r="D11" s="70">
        <v>78.8333333333333</v>
      </c>
      <c r="E11" s="70">
        <v>80</v>
      </c>
      <c r="F11" s="70">
        <v>79.1833333333333</v>
      </c>
      <c r="G11" s="11" t="s">
        <v>188</v>
      </c>
      <c r="H11" s="22">
        <v>74.435</v>
      </c>
      <c r="I11" s="11" t="s">
        <v>15</v>
      </c>
      <c r="J11" s="19" t="s">
        <v>170</v>
      </c>
      <c r="K11" s="19" t="s">
        <v>62</v>
      </c>
      <c r="L11" s="46"/>
      <c r="M11" s="46"/>
    </row>
    <row r="12" s="17" customFormat="1" ht="14.4" customHeight="1" spans="1:13">
      <c r="A12" s="29">
        <v>9</v>
      </c>
      <c r="B12" s="11" t="s">
        <v>191</v>
      </c>
      <c r="C12" s="11" t="s">
        <v>192</v>
      </c>
      <c r="D12" s="70">
        <v>81.3333333333333</v>
      </c>
      <c r="E12" s="70">
        <v>76.6666666666667</v>
      </c>
      <c r="F12" s="70">
        <v>79.9333333333333</v>
      </c>
      <c r="G12" s="11" t="s">
        <v>193</v>
      </c>
      <c r="H12" s="22">
        <v>73.82</v>
      </c>
      <c r="I12" s="11" t="s">
        <v>15</v>
      </c>
      <c r="J12" s="19" t="s">
        <v>170</v>
      </c>
      <c r="K12" s="19" t="s">
        <v>62</v>
      </c>
      <c r="L12" s="46"/>
      <c r="M12" s="46"/>
    </row>
    <row r="13" s="17" customFormat="1" ht="14.4" customHeight="1" spans="1:13">
      <c r="A13" s="38">
        <v>10</v>
      </c>
      <c r="B13" s="11" t="s">
        <v>194</v>
      </c>
      <c r="C13" s="11" t="s">
        <v>195</v>
      </c>
      <c r="D13" s="70">
        <v>77.3333333333333</v>
      </c>
      <c r="E13" s="70">
        <v>68.3333333333333</v>
      </c>
      <c r="F13" s="70">
        <v>74.6333333333333</v>
      </c>
      <c r="G13" s="11" t="s">
        <v>182</v>
      </c>
      <c r="H13" s="22">
        <v>73.77</v>
      </c>
      <c r="I13" s="11" t="s">
        <v>15</v>
      </c>
      <c r="J13" s="19" t="s">
        <v>170</v>
      </c>
      <c r="K13" s="19" t="s">
        <v>62</v>
      </c>
      <c r="L13" s="46"/>
      <c r="M13" s="46"/>
    </row>
    <row r="14" s="17" customFormat="1" ht="14.4" customHeight="1" spans="1:13">
      <c r="A14" s="29">
        <v>11</v>
      </c>
      <c r="B14" s="11" t="s">
        <v>196</v>
      </c>
      <c r="C14" s="11" t="s">
        <v>197</v>
      </c>
      <c r="D14" s="70">
        <v>78.8333333333333</v>
      </c>
      <c r="E14" s="70">
        <v>60.8333333333333</v>
      </c>
      <c r="F14" s="70">
        <v>73.4333333333333</v>
      </c>
      <c r="G14" s="11" t="s">
        <v>198</v>
      </c>
      <c r="H14" s="22">
        <v>72.85</v>
      </c>
      <c r="I14" s="11" t="s">
        <v>15</v>
      </c>
      <c r="J14" s="19" t="s">
        <v>170</v>
      </c>
      <c r="K14" s="19" t="s">
        <v>62</v>
      </c>
      <c r="L14" s="46"/>
      <c r="M14" s="46"/>
    </row>
    <row r="15" ht="14.4" customHeight="1" spans="1:13">
      <c r="A15" s="38">
        <v>12</v>
      </c>
      <c r="B15" s="11" t="s">
        <v>199</v>
      </c>
      <c r="C15" s="11" t="s">
        <v>200</v>
      </c>
      <c r="D15" s="70">
        <v>83.6666666666667</v>
      </c>
      <c r="E15" s="70">
        <v>83.6666666666667</v>
      </c>
      <c r="F15" s="70">
        <v>83.6666666666667</v>
      </c>
      <c r="G15" s="11" t="s">
        <v>201</v>
      </c>
      <c r="H15" s="22">
        <v>72.84</v>
      </c>
      <c r="I15" s="11" t="s">
        <v>15</v>
      </c>
      <c r="J15" s="19" t="s">
        <v>170</v>
      </c>
      <c r="K15" s="19" t="s">
        <v>62</v>
      </c>
      <c r="L15" s="12"/>
      <c r="M15" s="12"/>
    </row>
    <row r="16" s="25" customFormat="1" ht="14.4" customHeight="1" spans="1:13">
      <c r="A16" s="11">
        <v>13</v>
      </c>
      <c r="B16" s="11" t="s">
        <v>202</v>
      </c>
      <c r="C16" s="11" t="s">
        <v>203</v>
      </c>
      <c r="D16" s="70">
        <v>79.5</v>
      </c>
      <c r="E16" s="70">
        <v>70.5</v>
      </c>
      <c r="F16" s="70">
        <v>76.8</v>
      </c>
      <c r="G16" s="11" t="s">
        <v>204</v>
      </c>
      <c r="H16" s="22">
        <v>72.18</v>
      </c>
      <c r="I16" s="11" t="s">
        <v>15</v>
      </c>
      <c r="J16" s="19" t="s">
        <v>170</v>
      </c>
      <c r="K16" s="19" t="s">
        <v>62</v>
      </c>
      <c r="L16" s="12"/>
      <c r="M16" s="12"/>
    </row>
    <row r="17" s="25" customFormat="1" ht="14.4" customHeight="1" spans="1:13">
      <c r="A17" s="38">
        <v>14</v>
      </c>
      <c r="B17" s="11" t="s">
        <v>205</v>
      </c>
      <c r="C17" s="11" t="s">
        <v>206</v>
      </c>
      <c r="D17" s="70">
        <v>84.3333333333333</v>
      </c>
      <c r="E17" s="70">
        <v>73.3333333333333</v>
      </c>
      <c r="F17" s="70">
        <v>81.0333333333333</v>
      </c>
      <c r="G17" s="11" t="s">
        <v>207</v>
      </c>
      <c r="H17" s="22">
        <v>71.77</v>
      </c>
      <c r="I17" s="11" t="s">
        <v>15</v>
      </c>
      <c r="J17" s="19" t="s">
        <v>170</v>
      </c>
      <c r="K17" s="19" t="s">
        <v>62</v>
      </c>
      <c r="L17" s="12"/>
      <c r="M17" s="12"/>
    </row>
    <row r="18" s="25" customFormat="1" ht="14.4" customHeight="1" spans="1:13">
      <c r="A18" s="29">
        <v>15</v>
      </c>
      <c r="B18" s="11" t="s">
        <v>208</v>
      </c>
      <c r="C18" s="11" t="s">
        <v>209</v>
      </c>
      <c r="D18" s="70">
        <v>77.3333333333333</v>
      </c>
      <c r="E18" s="70">
        <v>63</v>
      </c>
      <c r="F18" s="70">
        <v>73.0333333333333</v>
      </c>
      <c r="G18" s="11" t="s">
        <v>193</v>
      </c>
      <c r="H18" s="22">
        <v>71.75</v>
      </c>
      <c r="I18" s="11" t="s">
        <v>15</v>
      </c>
      <c r="J18" s="19" t="s">
        <v>170</v>
      </c>
      <c r="K18" s="19" t="s">
        <v>62</v>
      </c>
      <c r="L18" s="12"/>
      <c r="M18" s="12"/>
    </row>
    <row r="19" s="25" customFormat="1" ht="14.4" customHeight="1" spans="1:13">
      <c r="A19" s="38">
        <v>16</v>
      </c>
      <c r="B19" s="11" t="s">
        <v>210</v>
      </c>
      <c r="C19" s="11" t="s">
        <v>211</v>
      </c>
      <c r="D19" s="70">
        <v>80.6666666666667</v>
      </c>
      <c r="E19" s="70">
        <v>76.3333333333333</v>
      </c>
      <c r="F19" s="70">
        <v>79.3666666666667</v>
      </c>
      <c r="G19" s="11" t="s">
        <v>176</v>
      </c>
      <c r="H19" s="22">
        <v>70.85</v>
      </c>
      <c r="I19" s="11" t="s">
        <v>15</v>
      </c>
      <c r="J19" s="19" t="s">
        <v>170</v>
      </c>
      <c r="K19" s="19" t="s">
        <v>62</v>
      </c>
      <c r="L19" s="12"/>
      <c r="M19" s="12"/>
    </row>
    <row r="20" s="25" customFormat="1" ht="14.4" customHeight="1" spans="1:13">
      <c r="A20" s="38">
        <v>17</v>
      </c>
      <c r="B20" s="11" t="s">
        <v>212</v>
      </c>
      <c r="C20" s="11" t="s">
        <v>213</v>
      </c>
      <c r="D20" s="70">
        <v>75.5</v>
      </c>
      <c r="E20" s="70">
        <v>62.6666666666667</v>
      </c>
      <c r="F20" s="70">
        <v>71.65</v>
      </c>
      <c r="G20" s="11" t="s">
        <v>214</v>
      </c>
      <c r="H20" s="22">
        <v>70.495</v>
      </c>
      <c r="I20" s="11" t="s">
        <v>15</v>
      </c>
      <c r="J20" s="19" t="s">
        <v>170</v>
      </c>
      <c r="K20" s="19" t="s">
        <v>62</v>
      </c>
      <c r="L20" s="12"/>
      <c r="M20" s="12"/>
    </row>
    <row r="21" ht="14.4" customHeight="1" spans="1:13">
      <c r="A21" s="38">
        <v>18</v>
      </c>
      <c r="B21" s="11" t="s">
        <v>215</v>
      </c>
      <c r="C21" s="11" t="s">
        <v>216</v>
      </c>
      <c r="D21" s="70">
        <v>76.6666666666667</v>
      </c>
      <c r="E21" s="70">
        <v>70.6666666666667</v>
      </c>
      <c r="F21" s="70">
        <v>74.8666666666667</v>
      </c>
      <c r="G21" s="11" t="s">
        <v>217</v>
      </c>
      <c r="H21" s="22">
        <v>70.34</v>
      </c>
      <c r="I21" s="11" t="s">
        <v>15</v>
      </c>
      <c r="J21" s="19" t="s">
        <v>170</v>
      </c>
      <c r="K21" s="19" t="s">
        <v>62</v>
      </c>
      <c r="L21" s="12"/>
      <c r="M21" s="12"/>
    </row>
    <row r="22" ht="14.4" customHeight="1" spans="1:13">
      <c r="A22" s="38">
        <v>19</v>
      </c>
      <c r="B22" s="11" t="s">
        <v>218</v>
      </c>
      <c r="C22" s="11" t="s">
        <v>219</v>
      </c>
      <c r="D22" s="70">
        <v>75</v>
      </c>
      <c r="E22" s="70">
        <v>75</v>
      </c>
      <c r="F22" s="70">
        <v>75</v>
      </c>
      <c r="G22" s="11" t="s">
        <v>220</v>
      </c>
      <c r="H22" s="22">
        <v>70.1</v>
      </c>
      <c r="I22" s="11" t="s">
        <v>15</v>
      </c>
      <c r="J22" s="19" t="s">
        <v>170</v>
      </c>
      <c r="K22" s="19" t="s">
        <v>62</v>
      </c>
      <c r="L22" s="61"/>
      <c r="M22" s="61"/>
    </row>
    <row r="23" ht="14.4" customHeight="1" spans="1:13">
      <c r="A23" s="38">
        <v>20</v>
      </c>
      <c r="B23" s="11" t="s">
        <v>221</v>
      </c>
      <c r="C23" s="11" t="s">
        <v>222</v>
      </c>
      <c r="D23" s="70">
        <v>88.6666666666667</v>
      </c>
      <c r="E23" s="70">
        <v>58.1666666666667</v>
      </c>
      <c r="F23" s="70">
        <v>79.5166666666667</v>
      </c>
      <c r="G23" s="11" t="s">
        <v>223</v>
      </c>
      <c r="H23" s="22">
        <v>70.055</v>
      </c>
      <c r="I23" s="11" t="s">
        <v>15</v>
      </c>
      <c r="J23" s="19" t="s">
        <v>170</v>
      </c>
      <c r="K23" s="19" t="s">
        <v>62</v>
      </c>
      <c r="L23" s="61"/>
      <c r="M23" s="61"/>
    </row>
    <row r="24" ht="14.4" customHeight="1" spans="1:13">
      <c r="A24" s="38">
        <v>21</v>
      </c>
      <c r="B24" s="11" t="s">
        <v>224</v>
      </c>
      <c r="C24" s="11" t="s">
        <v>225</v>
      </c>
      <c r="D24" s="70">
        <v>79.5</v>
      </c>
      <c r="E24" s="70">
        <v>76.3333333333333</v>
      </c>
      <c r="F24" s="70">
        <v>78.55</v>
      </c>
      <c r="G24" s="11" t="s">
        <v>226</v>
      </c>
      <c r="H24" s="22">
        <v>68.085</v>
      </c>
      <c r="I24" s="11" t="s">
        <v>15</v>
      </c>
      <c r="J24" s="19" t="s">
        <v>170</v>
      </c>
      <c r="K24" s="19" t="s">
        <v>62</v>
      </c>
      <c r="L24" s="61"/>
      <c r="M24" s="61"/>
    </row>
    <row r="25" ht="14.4" customHeight="1" spans="1:13">
      <c r="A25" s="38">
        <v>22</v>
      </c>
      <c r="B25" s="11" t="s">
        <v>227</v>
      </c>
      <c r="C25" s="11" t="s">
        <v>228</v>
      </c>
      <c r="D25" s="70">
        <v>80.5</v>
      </c>
      <c r="E25" s="70">
        <v>72.5</v>
      </c>
      <c r="F25" s="70">
        <v>78.1</v>
      </c>
      <c r="G25" s="11" t="s">
        <v>229</v>
      </c>
      <c r="H25" s="22">
        <v>67.39</v>
      </c>
      <c r="I25" s="11" t="s">
        <v>15</v>
      </c>
      <c r="J25" s="19" t="s">
        <v>170</v>
      </c>
      <c r="K25" s="19" t="s">
        <v>62</v>
      </c>
      <c r="L25" s="61"/>
      <c r="M25" s="61"/>
    </row>
    <row r="26" ht="14.4" customHeight="1" spans="1:13">
      <c r="A26" s="38">
        <v>23</v>
      </c>
      <c r="B26" s="11" t="s">
        <v>230</v>
      </c>
      <c r="C26" s="11" t="s">
        <v>231</v>
      </c>
      <c r="D26" s="70">
        <v>79.6666666666667</v>
      </c>
      <c r="E26" s="70">
        <v>67</v>
      </c>
      <c r="F26" s="70">
        <v>75.8666666666667</v>
      </c>
      <c r="G26" s="11" t="s">
        <v>229</v>
      </c>
      <c r="H26" s="22">
        <v>66.72</v>
      </c>
      <c r="I26" s="11" t="s">
        <v>15</v>
      </c>
      <c r="J26" s="19" t="s">
        <v>170</v>
      </c>
      <c r="K26" s="19" t="s">
        <v>62</v>
      </c>
      <c r="L26" s="61"/>
      <c r="M26" s="61"/>
    </row>
    <row r="27" ht="14.4" customHeight="1" spans="1:13">
      <c r="A27" s="38">
        <v>24</v>
      </c>
      <c r="B27" s="11" t="s">
        <v>232</v>
      </c>
      <c r="C27" s="11" t="s">
        <v>233</v>
      </c>
      <c r="D27" s="70">
        <v>80.5</v>
      </c>
      <c r="E27" s="70">
        <v>87.3333333333333</v>
      </c>
      <c r="F27" s="70">
        <v>82.55</v>
      </c>
      <c r="G27" s="11" t="s">
        <v>234</v>
      </c>
      <c r="H27" s="22">
        <v>66.205</v>
      </c>
      <c r="I27" s="11" t="s">
        <v>15</v>
      </c>
      <c r="J27" s="19" t="s">
        <v>170</v>
      </c>
      <c r="K27" s="19" t="s">
        <v>62</v>
      </c>
      <c r="L27" s="61"/>
      <c r="M27" s="61"/>
    </row>
    <row r="28" ht="14.4" customHeight="1" spans="1:13">
      <c r="A28" s="38">
        <v>25</v>
      </c>
      <c r="B28" s="11" t="s">
        <v>235</v>
      </c>
      <c r="C28" s="11" t="s">
        <v>236</v>
      </c>
      <c r="D28" s="70">
        <v>82.8333333333333</v>
      </c>
      <c r="E28" s="70">
        <v>65</v>
      </c>
      <c r="F28" s="70">
        <v>77.4833333333333</v>
      </c>
      <c r="G28" s="11" t="s">
        <v>237</v>
      </c>
      <c r="H28" s="22">
        <v>65.945</v>
      </c>
      <c r="I28" s="11" t="s">
        <v>15</v>
      </c>
      <c r="J28" s="19" t="s">
        <v>170</v>
      </c>
      <c r="K28" s="19" t="s">
        <v>62</v>
      </c>
      <c r="L28" s="61"/>
      <c r="M28" s="61"/>
    </row>
    <row r="29" ht="14.4" customHeight="1" spans="1:13">
      <c r="A29" s="38">
        <v>26</v>
      </c>
      <c r="B29" s="11" t="s">
        <v>238</v>
      </c>
      <c r="C29" s="11" t="s">
        <v>239</v>
      </c>
      <c r="D29" s="70">
        <v>78.5</v>
      </c>
      <c r="E29" s="70">
        <v>65.3333333333333</v>
      </c>
      <c r="F29" s="70">
        <v>74.55</v>
      </c>
      <c r="G29" s="11" t="s">
        <v>240</v>
      </c>
      <c r="H29" s="22">
        <v>65.765</v>
      </c>
      <c r="I29" s="11" t="s">
        <v>15</v>
      </c>
      <c r="J29" s="19" t="s">
        <v>170</v>
      </c>
      <c r="K29" s="19" t="s">
        <v>62</v>
      </c>
      <c r="L29" s="61"/>
      <c r="M29" s="61"/>
    </row>
    <row r="30" ht="14.4" customHeight="1" spans="1:13">
      <c r="A30" s="38">
        <v>27</v>
      </c>
      <c r="B30" s="11" t="s">
        <v>241</v>
      </c>
      <c r="C30" s="11" t="s">
        <v>242</v>
      </c>
      <c r="D30" s="70">
        <v>83.6666666666667</v>
      </c>
      <c r="E30" s="70">
        <v>83</v>
      </c>
      <c r="F30" s="70">
        <v>83.4666666666667</v>
      </c>
      <c r="G30" s="11">
        <v>287</v>
      </c>
      <c r="H30" s="22">
        <v>65.22</v>
      </c>
      <c r="I30" s="11" t="s">
        <v>15</v>
      </c>
      <c r="J30" s="19" t="s">
        <v>170</v>
      </c>
      <c r="K30" s="19" t="s">
        <v>62</v>
      </c>
      <c r="L30" s="61"/>
      <c r="M30" s="61"/>
    </row>
    <row r="31" ht="14.4" customHeight="1" spans="1:13">
      <c r="A31" s="38">
        <v>28</v>
      </c>
      <c r="B31" s="11" t="s">
        <v>243</v>
      </c>
      <c r="C31" s="11" t="s">
        <v>244</v>
      </c>
      <c r="D31" s="70">
        <v>75.3333333333333</v>
      </c>
      <c r="E31" s="70">
        <v>66.6666666666667</v>
      </c>
      <c r="F31" s="70">
        <v>72.7333333333333</v>
      </c>
      <c r="G31" s="11" t="s">
        <v>245</v>
      </c>
      <c r="H31" s="22">
        <v>64.94</v>
      </c>
      <c r="I31" s="11" t="s">
        <v>15</v>
      </c>
      <c r="J31" s="19" t="s">
        <v>170</v>
      </c>
      <c r="K31" s="19" t="s">
        <v>62</v>
      </c>
      <c r="L31" s="61"/>
      <c r="M31" s="61"/>
    </row>
    <row r="32" ht="14.4" customHeight="1" spans="1:13">
      <c r="A32" s="38">
        <v>29</v>
      </c>
      <c r="B32" s="11" t="s">
        <v>246</v>
      </c>
      <c r="C32" s="11" t="s">
        <v>247</v>
      </c>
      <c r="D32" s="70">
        <v>79.1666666666667</v>
      </c>
      <c r="E32" s="70">
        <v>78.1666666666667</v>
      </c>
      <c r="F32" s="70">
        <v>78.8666666666667</v>
      </c>
      <c r="G32" s="11" t="s">
        <v>248</v>
      </c>
      <c r="H32" s="22">
        <v>64.82</v>
      </c>
      <c r="I32" s="11" t="s">
        <v>15</v>
      </c>
      <c r="J32" s="19" t="s">
        <v>170</v>
      </c>
      <c r="K32" s="19" t="s">
        <v>62</v>
      </c>
      <c r="L32" s="61"/>
      <c r="M32" s="61"/>
    </row>
    <row r="33" ht="14.4" customHeight="1" spans="1:13">
      <c r="A33" s="38">
        <v>30</v>
      </c>
      <c r="B33" s="11" t="s">
        <v>249</v>
      </c>
      <c r="C33" s="11" t="s">
        <v>250</v>
      </c>
      <c r="D33" s="70">
        <v>76.3333333333333</v>
      </c>
      <c r="E33" s="70">
        <v>72</v>
      </c>
      <c r="F33" s="70">
        <v>75.0333333333333</v>
      </c>
      <c r="G33" s="11" t="s">
        <v>251</v>
      </c>
      <c r="H33" s="22">
        <v>64.79</v>
      </c>
      <c r="I33" s="11" t="s">
        <v>15</v>
      </c>
      <c r="J33" s="19" t="s">
        <v>170</v>
      </c>
      <c r="K33" s="19" t="s">
        <v>62</v>
      </c>
      <c r="L33" s="61"/>
      <c r="M33" s="61"/>
    </row>
    <row r="34" ht="14.4" customHeight="1" spans="1:13">
      <c r="A34" s="38">
        <v>31</v>
      </c>
      <c r="B34" s="11" t="s">
        <v>252</v>
      </c>
      <c r="C34" s="11" t="s">
        <v>253</v>
      </c>
      <c r="D34" s="70">
        <v>76.5</v>
      </c>
      <c r="E34" s="70">
        <v>55.8333333333333</v>
      </c>
      <c r="F34" s="70">
        <v>70.3</v>
      </c>
      <c r="G34" s="11" t="s">
        <v>254</v>
      </c>
      <c r="H34" s="22">
        <v>64.77</v>
      </c>
      <c r="I34" s="11" t="s">
        <v>15</v>
      </c>
      <c r="J34" s="19" t="s">
        <v>170</v>
      </c>
      <c r="K34" s="19" t="s">
        <v>62</v>
      </c>
      <c r="L34" s="61"/>
      <c r="M34" s="61"/>
    </row>
    <row r="35" ht="14.4" customHeight="1" spans="1:13">
      <c r="A35" s="38">
        <v>32</v>
      </c>
      <c r="B35" s="11" t="s">
        <v>255</v>
      </c>
      <c r="C35" s="11" t="s">
        <v>256</v>
      </c>
      <c r="D35" s="70">
        <v>82</v>
      </c>
      <c r="E35" s="70">
        <v>51.6666666666667</v>
      </c>
      <c r="F35" s="70">
        <v>72.9</v>
      </c>
      <c r="G35" s="11" t="s">
        <v>257</v>
      </c>
      <c r="H35" s="22">
        <v>64.29</v>
      </c>
      <c r="I35" s="11" t="s">
        <v>15</v>
      </c>
      <c r="J35" s="19" t="s">
        <v>170</v>
      </c>
      <c r="K35" s="19" t="s">
        <v>62</v>
      </c>
      <c r="L35" s="61"/>
      <c r="M35" s="61"/>
    </row>
    <row r="36" ht="14.4" customHeight="1" spans="1:13">
      <c r="A36" s="38">
        <v>33</v>
      </c>
      <c r="B36" s="11" t="s">
        <v>258</v>
      </c>
      <c r="C36" s="11" t="s">
        <v>259</v>
      </c>
      <c r="D36" s="70">
        <v>74.1666666666667</v>
      </c>
      <c r="E36" s="70">
        <v>72.6666666666667</v>
      </c>
      <c r="F36" s="70">
        <v>73.7166666666667</v>
      </c>
      <c r="G36" s="11" t="s">
        <v>260</v>
      </c>
      <c r="H36" s="22">
        <v>63.975</v>
      </c>
      <c r="I36" s="11" t="s">
        <v>15</v>
      </c>
      <c r="J36" s="19" t="s">
        <v>170</v>
      </c>
      <c r="K36" s="19" t="s">
        <v>62</v>
      </c>
      <c r="L36" s="61"/>
      <c r="M36" s="61"/>
    </row>
    <row r="37" ht="14.4" customHeight="1" spans="1:13">
      <c r="A37" s="38">
        <v>34</v>
      </c>
      <c r="B37" s="11" t="s">
        <v>261</v>
      </c>
      <c r="C37" s="11" t="s">
        <v>262</v>
      </c>
      <c r="D37" s="70">
        <v>79.1666666666667</v>
      </c>
      <c r="E37" s="70">
        <v>57.8333333333333</v>
      </c>
      <c r="F37" s="70">
        <v>72.7666666666667</v>
      </c>
      <c r="G37" s="11" t="s">
        <v>263</v>
      </c>
      <c r="H37" s="22">
        <v>63.97</v>
      </c>
      <c r="I37" s="11" t="s">
        <v>15</v>
      </c>
      <c r="J37" s="19" t="s">
        <v>170</v>
      </c>
      <c r="K37" s="19" t="s">
        <v>62</v>
      </c>
      <c r="L37" s="61"/>
      <c r="M37" s="61"/>
    </row>
    <row r="38" ht="14.4" customHeight="1" spans="1:13">
      <c r="A38" s="38">
        <v>35</v>
      </c>
      <c r="B38" s="11" t="s">
        <v>264</v>
      </c>
      <c r="C38" s="11" t="s">
        <v>265</v>
      </c>
      <c r="D38" s="70">
        <v>75.3333333333333</v>
      </c>
      <c r="E38" s="70">
        <v>72.8333333333333</v>
      </c>
      <c r="F38" s="70">
        <v>74.5833333333333</v>
      </c>
      <c r="G38" s="11" t="s">
        <v>266</v>
      </c>
      <c r="H38" s="22">
        <v>63.955</v>
      </c>
      <c r="I38" s="11" t="s">
        <v>15</v>
      </c>
      <c r="J38" s="19" t="s">
        <v>170</v>
      </c>
      <c r="K38" s="19" t="s">
        <v>62</v>
      </c>
      <c r="L38" s="61"/>
      <c r="M38" s="61"/>
    </row>
    <row r="39" ht="14.4" customHeight="1" spans="1:13">
      <c r="A39" s="38">
        <v>36</v>
      </c>
      <c r="B39" s="11" t="s">
        <v>267</v>
      </c>
      <c r="C39" s="11" t="s">
        <v>268</v>
      </c>
      <c r="D39" s="70">
        <v>80.5</v>
      </c>
      <c r="E39" s="70">
        <v>66.8333333333333</v>
      </c>
      <c r="F39" s="70">
        <v>76.4</v>
      </c>
      <c r="G39" s="11" t="s">
        <v>269</v>
      </c>
      <c r="H39" s="22">
        <v>62.68</v>
      </c>
      <c r="I39" s="11" t="s">
        <v>15</v>
      </c>
      <c r="J39" s="19" t="s">
        <v>170</v>
      </c>
      <c r="K39" s="19" t="s">
        <v>62</v>
      </c>
      <c r="L39" s="61"/>
      <c r="M39" s="61"/>
    </row>
  </sheetData>
  <mergeCells count="2">
    <mergeCell ref="A1:M1"/>
    <mergeCell ref="A2:F2"/>
  </mergeCells>
  <pageMargins left="1.1416666666666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zoomScale="120" zoomScaleNormal="120" topLeftCell="A37" workbookViewId="0">
      <selection activeCell="N11" sqref="N11"/>
    </sheetView>
  </sheetViews>
  <sheetFormatPr defaultColWidth="8.88888888888889" defaultRowHeight="14.4"/>
  <cols>
    <col min="1" max="1" width="6.85185185185185" style="1" customWidth="1"/>
    <col min="2" max="2" width="15.462962962963" style="1" customWidth="1"/>
    <col min="3" max="3" width="8.88888888888889" style="1" customWidth="1"/>
    <col min="4" max="8" width="8.88888888888889" style="1"/>
    <col min="9" max="9" width="7.12962962962963" style="1" customWidth="1"/>
    <col min="10" max="11" width="16.4444444444444" style="1" customWidth="1"/>
    <col min="12" max="16384" width="8.88888888888889" style="1"/>
  </cols>
  <sheetData>
    <row r="1" ht="2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9" customHeight="1" spans="1:12">
      <c r="A2" s="3" t="s">
        <v>270</v>
      </c>
      <c r="B2" s="3"/>
      <c r="C2" s="3"/>
      <c r="D2" s="3"/>
      <c r="E2" s="3"/>
      <c r="F2" s="3"/>
      <c r="G2" s="4"/>
      <c r="H2" s="5"/>
      <c r="I2" s="17"/>
      <c r="J2" s="17"/>
      <c r="K2" s="17"/>
      <c r="L2" s="17"/>
    </row>
    <row r="3" ht="24" spans="1:12">
      <c r="A3" s="29" t="s">
        <v>2</v>
      </c>
      <c r="B3" s="29" t="s">
        <v>3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48" t="s">
        <v>9</v>
      </c>
      <c r="I3" s="48" t="s">
        <v>10</v>
      </c>
      <c r="J3" s="18" t="s">
        <v>11</v>
      </c>
      <c r="K3" s="18" t="s">
        <v>12</v>
      </c>
      <c r="L3" s="18" t="s">
        <v>13</v>
      </c>
    </row>
    <row r="4" spans="1:12">
      <c r="A4" s="11">
        <v>1</v>
      </c>
      <c r="B4" s="21"/>
      <c r="C4" s="12" t="s">
        <v>271</v>
      </c>
      <c r="D4" s="13"/>
      <c r="E4" s="13"/>
      <c r="F4" s="13">
        <v>91.33</v>
      </c>
      <c r="G4" s="56"/>
      <c r="H4" s="16"/>
      <c r="I4" s="19" t="s">
        <v>15</v>
      </c>
      <c r="J4" s="19" t="s">
        <v>16</v>
      </c>
      <c r="K4" s="19" t="s">
        <v>17</v>
      </c>
      <c r="L4" s="12"/>
    </row>
    <row r="5" spans="1:12">
      <c r="A5" s="11">
        <v>2</v>
      </c>
      <c r="B5" s="21"/>
      <c r="C5" s="12" t="s">
        <v>272</v>
      </c>
      <c r="D5" s="13"/>
      <c r="E5" s="13"/>
      <c r="F5" s="13">
        <v>91.2</v>
      </c>
      <c r="G5" s="56"/>
      <c r="H5" s="16"/>
      <c r="I5" s="19" t="s">
        <v>15</v>
      </c>
      <c r="J5" s="19" t="s">
        <v>16</v>
      </c>
      <c r="K5" s="19" t="s">
        <v>17</v>
      </c>
      <c r="L5" s="12" t="s">
        <v>18</v>
      </c>
    </row>
    <row r="6" spans="1:12">
      <c r="A6" s="11">
        <v>3</v>
      </c>
      <c r="B6" s="21"/>
      <c r="C6" s="12" t="s">
        <v>273</v>
      </c>
      <c r="D6" s="13"/>
      <c r="E6" s="13"/>
      <c r="F6" s="13">
        <v>89.13</v>
      </c>
      <c r="G6" s="56"/>
      <c r="H6" s="16"/>
      <c r="I6" s="19" t="s">
        <v>15</v>
      </c>
      <c r="J6" s="19" t="s">
        <v>16</v>
      </c>
      <c r="K6" s="19" t="s">
        <v>17</v>
      </c>
      <c r="L6" s="12"/>
    </row>
    <row r="7" spans="1:12">
      <c r="A7" s="11">
        <v>4</v>
      </c>
      <c r="B7" s="21"/>
      <c r="C7" s="12" t="s">
        <v>274</v>
      </c>
      <c r="D7" s="13"/>
      <c r="E7" s="13"/>
      <c r="F7" s="13">
        <v>87.4</v>
      </c>
      <c r="G7" s="56"/>
      <c r="H7" s="16"/>
      <c r="I7" s="19" t="s">
        <v>15</v>
      </c>
      <c r="J7" s="19" t="s">
        <v>16</v>
      </c>
      <c r="K7" s="19" t="s">
        <v>17</v>
      </c>
      <c r="L7" s="12"/>
    </row>
    <row r="8" spans="1:12">
      <c r="A8" s="11">
        <v>5</v>
      </c>
      <c r="B8" s="21"/>
      <c r="C8" s="11" t="s">
        <v>275</v>
      </c>
      <c r="D8" s="13"/>
      <c r="E8" s="13"/>
      <c r="F8" s="13">
        <v>86</v>
      </c>
      <c r="G8" s="56"/>
      <c r="H8" s="16"/>
      <c r="I8" s="19" t="s">
        <v>15</v>
      </c>
      <c r="J8" s="19" t="s">
        <v>16</v>
      </c>
      <c r="K8" s="19" t="s">
        <v>17</v>
      </c>
      <c r="L8" s="12" t="s">
        <v>18</v>
      </c>
    </row>
    <row r="9" spans="1:12">
      <c r="A9" s="11">
        <v>6</v>
      </c>
      <c r="B9" s="21"/>
      <c r="C9" s="12" t="s">
        <v>276</v>
      </c>
      <c r="D9" s="13"/>
      <c r="E9" s="13"/>
      <c r="F9" s="13">
        <v>85.66</v>
      </c>
      <c r="G9" s="56"/>
      <c r="H9" s="16"/>
      <c r="I9" s="19" t="s">
        <v>15</v>
      </c>
      <c r="J9" s="19" t="s">
        <v>16</v>
      </c>
      <c r="K9" s="19" t="s">
        <v>17</v>
      </c>
      <c r="L9" s="12" t="s">
        <v>18</v>
      </c>
    </row>
    <row r="10" spans="1:12">
      <c r="A10" s="11">
        <v>7</v>
      </c>
      <c r="B10" s="21"/>
      <c r="C10" s="12" t="s">
        <v>277</v>
      </c>
      <c r="D10" s="13"/>
      <c r="E10" s="13"/>
      <c r="F10" s="13">
        <v>85.2</v>
      </c>
      <c r="G10" s="56"/>
      <c r="H10" s="16"/>
      <c r="I10" s="19" t="s">
        <v>15</v>
      </c>
      <c r="J10" s="19" t="s">
        <v>16</v>
      </c>
      <c r="K10" s="19" t="s">
        <v>17</v>
      </c>
      <c r="L10" s="12"/>
    </row>
    <row r="11" spans="1:12">
      <c r="A11" s="11">
        <v>8</v>
      </c>
      <c r="B11" s="21"/>
      <c r="C11" s="12" t="s">
        <v>278</v>
      </c>
      <c r="D11" s="13"/>
      <c r="E11" s="13"/>
      <c r="F11" s="13">
        <v>80</v>
      </c>
      <c r="G11" s="56"/>
      <c r="H11" s="16"/>
      <c r="I11" s="19" t="s">
        <v>15</v>
      </c>
      <c r="J11" s="19" t="s">
        <v>16</v>
      </c>
      <c r="K11" s="19" t="s">
        <v>17</v>
      </c>
      <c r="L11" s="12"/>
    </row>
    <row r="12" spans="1:12">
      <c r="A12" s="11">
        <v>9</v>
      </c>
      <c r="B12" s="65" t="s">
        <v>279</v>
      </c>
      <c r="C12" s="19" t="s">
        <v>280</v>
      </c>
      <c r="D12" s="13">
        <v>87.3333333333333</v>
      </c>
      <c r="E12" s="13">
        <v>86</v>
      </c>
      <c r="F12" s="22">
        <v>86.8</v>
      </c>
      <c r="G12" s="15" t="s">
        <v>281</v>
      </c>
      <c r="H12" s="16">
        <f t="shared" ref="H12:H52" si="0">G12/5*0.7+F12*0.3</f>
        <v>78.12</v>
      </c>
      <c r="I12" s="19" t="s">
        <v>15</v>
      </c>
      <c r="J12" s="19" t="s">
        <v>16</v>
      </c>
      <c r="K12" s="19" t="s">
        <v>29</v>
      </c>
      <c r="L12" s="46"/>
    </row>
    <row r="13" spans="1:12">
      <c r="A13" s="11">
        <v>10</v>
      </c>
      <c r="B13" s="65" t="s">
        <v>282</v>
      </c>
      <c r="C13" s="19" t="s">
        <v>283</v>
      </c>
      <c r="D13" s="13">
        <v>88.3333333333333</v>
      </c>
      <c r="E13" s="13">
        <v>89.3333333333333</v>
      </c>
      <c r="F13" s="22">
        <v>88.7333333333333</v>
      </c>
      <c r="G13" s="15" t="s">
        <v>284</v>
      </c>
      <c r="H13" s="16">
        <f t="shared" si="0"/>
        <v>75.06</v>
      </c>
      <c r="I13" s="19" t="s">
        <v>15</v>
      </c>
      <c r="J13" s="19" t="s">
        <v>16</v>
      </c>
      <c r="K13" s="19" t="s">
        <v>29</v>
      </c>
      <c r="L13" s="46"/>
    </row>
    <row r="14" spans="1:12">
      <c r="A14" s="11">
        <v>11</v>
      </c>
      <c r="B14" s="65" t="s">
        <v>285</v>
      </c>
      <c r="C14" s="19" t="s">
        <v>286</v>
      </c>
      <c r="D14" s="13">
        <v>87</v>
      </c>
      <c r="E14" s="13">
        <v>86</v>
      </c>
      <c r="F14" s="22">
        <v>86.6</v>
      </c>
      <c r="G14" s="15" t="s">
        <v>287</v>
      </c>
      <c r="H14" s="16">
        <f t="shared" si="0"/>
        <v>74.28</v>
      </c>
      <c r="I14" s="19" t="s">
        <v>15</v>
      </c>
      <c r="J14" s="19" t="s">
        <v>16</v>
      </c>
      <c r="K14" s="19" t="s">
        <v>29</v>
      </c>
      <c r="L14" s="38"/>
    </row>
    <row r="15" spans="1:12">
      <c r="A15" s="11">
        <v>12</v>
      </c>
      <c r="B15" s="65" t="s">
        <v>288</v>
      </c>
      <c r="C15" s="19" t="s">
        <v>289</v>
      </c>
      <c r="D15" s="13">
        <v>86</v>
      </c>
      <c r="E15" s="13">
        <v>87</v>
      </c>
      <c r="F15" s="22">
        <v>86.4</v>
      </c>
      <c r="G15" s="15" t="s">
        <v>290</v>
      </c>
      <c r="H15" s="16">
        <f t="shared" si="0"/>
        <v>73.94</v>
      </c>
      <c r="I15" s="19" t="s">
        <v>15</v>
      </c>
      <c r="J15" s="19" t="s">
        <v>16</v>
      </c>
      <c r="K15" s="19" t="s">
        <v>29</v>
      </c>
      <c r="L15" s="38"/>
    </row>
    <row r="16" spans="1:12">
      <c r="A16" s="11">
        <v>13</v>
      </c>
      <c r="B16" s="65" t="s">
        <v>291</v>
      </c>
      <c r="C16" s="19" t="s">
        <v>292</v>
      </c>
      <c r="D16" s="13">
        <v>89</v>
      </c>
      <c r="E16" s="13">
        <v>88.3</v>
      </c>
      <c r="F16" s="22">
        <v>88.72</v>
      </c>
      <c r="G16" s="15" t="s">
        <v>293</v>
      </c>
      <c r="H16" s="16">
        <f t="shared" si="0"/>
        <v>73.516</v>
      </c>
      <c r="I16" s="19" t="s">
        <v>15</v>
      </c>
      <c r="J16" s="19" t="s">
        <v>16</v>
      </c>
      <c r="K16" s="19" t="s">
        <v>29</v>
      </c>
      <c r="L16" s="38"/>
    </row>
    <row r="17" spans="1:12">
      <c r="A17" s="11">
        <v>14</v>
      </c>
      <c r="B17" s="65" t="s">
        <v>294</v>
      </c>
      <c r="C17" s="19" t="s">
        <v>295</v>
      </c>
      <c r="D17" s="13">
        <v>91</v>
      </c>
      <c r="E17" s="13">
        <v>86</v>
      </c>
      <c r="F17" s="22">
        <v>89</v>
      </c>
      <c r="G17" s="15" t="s">
        <v>296</v>
      </c>
      <c r="H17" s="16">
        <f t="shared" si="0"/>
        <v>73.18</v>
      </c>
      <c r="I17" s="19" t="s">
        <v>15</v>
      </c>
      <c r="J17" s="19" t="s">
        <v>16</v>
      </c>
      <c r="K17" s="19" t="s">
        <v>29</v>
      </c>
      <c r="L17" s="38"/>
    </row>
    <row r="18" spans="1:12">
      <c r="A18" s="11">
        <v>15</v>
      </c>
      <c r="B18" s="65" t="s">
        <v>297</v>
      </c>
      <c r="C18" s="19" t="s">
        <v>298</v>
      </c>
      <c r="D18" s="13">
        <v>93.6666666666667</v>
      </c>
      <c r="E18" s="13">
        <v>91</v>
      </c>
      <c r="F18" s="22">
        <v>92.6</v>
      </c>
      <c r="G18" s="15" t="s">
        <v>299</v>
      </c>
      <c r="H18" s="16">
        <f t="shared" si="0"/>
        <v>72.72</v>
      </c>
      <c r="I18" s="19" t="s">
        <v>15</v>
      </c>
      <c r="J18" s="19" t="s">
        <v>16</v>
      </c>
      <c r="K18" s="19" t="s">
        <v>29</v>
      </c>
      <c r="L18" s="38"/>
    </row>
    <row r="19" spans="1:12">
      <c r="A19" s="11">
        <v>16</v>
      </c>
      <c r="B19" s="65" t="s">
        <v>300</v>
      </c>
      <c r="C19" s="19" t="s">
        <v>301</v>
      </c>
      <c r="D19" s="13">
        <v>91</v>
      </c>
      <c r="E19" s="13">
        <v>92</v>
      </c>
      <c r="F19" s="22">
        <v>91.4</v>
      </c>
      <c r="G19" s="15" t="s">
        <v>302</v>
      </c>
      <c r="H19" s="16">
        <f t="shared" si="0"/>
        <v>72.5</v>
      </c>
      <c r="I19" s="19" t="s">
        <v>15</v>
      </c>
      <c r="J19" s="19" t="s">
        <v>16</v>
      </c>
      <c r="K19" s="19" t="s">
        <v>29</v>
      </c>
      <c r="L19" s="38"/>
    </row>
    <row r="20" spans="1:12">
      <c r="A20" s="11">
        <v>17</v>
      </c>
      <c r="B20" s="65" t="s">
        <v>303</v>
      </c>
      <c r="C20" s="19" t="s">
        <v>304</v>
      </c>
      <c r="D20" s="13">
        <v>86.6666666666667</v>
      </c>
      <c r="E20" s="13">
        <v>87.6666666666667</v>
      </c>
      <c r="F20" s="22">
        <v>87.0666666666667</v>
      </c>
      <c r="G20" s="15" t="s">
        <v>302</v>
      </c>
      <c r="H20" s="16">
        <f t="shared" si="0"/>
        <v>71.2</v>
      </c>
      <c r="I20" s="19" t="s">
        <v>15</v>
      </c>
      <c r="J20" s="19" t="s">
        <v>16</v>
      </c>
      <c r="K20" s="19" t="s">
        <v>29</v>
      </c>
      <c r="L20" s="38"/>
    </row>
    <row r="21" spans="1:12">
      <c r="A21" s="11">
        <v>18</v>
      </c>
      <c r="B21" s="65" t="s">
        <v>305</v>
      </c>
      <c r="C21" s="19" t="s">
        <v>306</v>
      </c>
      <c r="D21" s="13">
        <v>90.3333333333333</v>
      </c>
      <c r="E21" s="13">
        <v>91.3333333333333</v>
      </c>
      <c r="F21" s="22">
        <v>90.7333333333333</v>
      </c>
      <c r="G21" s="15" t="s">
        <v>307</v>
      </c>
      <c r="H21" s="16">
        <f t="shared" si="0"/>
        <v>70.06</v>
      </c>
      <c r="I21" s="19" t="s">
        <v>15</v>
      </c>
      <c r="J21" s="19" t="s">
        <v>16</v>
      </c>
      <c r="K21" s="19" t="s">
        <v>29</v>
      </c>
      <c r="L21" s="38"/>
    </row>
    <row r="22" spans="1:12">
      <c r="A22" s="11">
        <v>19</v>
      </c>
      <c r="B22" s="65" t="s">
        <v>308</v>
      </c>
      <c r="C22" s="11" t="s">
        <v>309</v>
      </c>
      <c r="D22" s="13">
        <v>77</v>
      </c>
      <c r="E22" s="13">
        <v>77</v>
      </c>
      <c r="F22" s="22">
        <f t="shared" ref="F22:F52" si="1">D22*0.7+E22*0.3</f>
        <v>77</v>
      </c>
      <c r="G22" s="15" t="s">
        <v>310</v>
      </c>
      <c r="H22" s="16">
        <f t="shared" si="0"/>
        <v>77.98</v>
      </c>
      <c r="I22" s="19" t="s">
        <v>15</v>
      </c>
      <c r="J22" s="19" t="s">
        <v>16</v>
      </c>
      <c r="K22" s="19" t="s">
        <v>62</v>
      </c>
      <c r="L22" s="38"/>
    </row>
    <row r="23" spans="1:12">
      <c r="A23" s="11">
        <v>20</v>
      </c>
      <c r="B23" s="65" t="s">
        <v>311</v>
      </c>
      <c r="C23" s="11" t="s">
        <v>312</v>
      </c>
      <c r="D23" s="13">
        <v>77.5555555555556</v>
      </c>
      <c r="E23" s="13">
        <v>87.8</v>
      </c>
      <c r="F23" s="22">
        <f t="shared" si="1"/>
        <v>80.6288888888889</v>
      </c>
      <c r="G23" s="15" t="s">
        <v>313</v>
      </c>
      <c r="H23" s="16">
        <f t="shared" si="0"/>
        <v>77.6686666666667</v>
      </c>
      <c r="I23" s="19" t="s">
        <v>15</v>
      </c>
      <c r="J23" s="19" t="s">
        <v>16</v>
      </c>
      <c r="K23" s="19" t="s">
        <v>62</v>
      </c>
      <c r="L23" s="38"/>
    </row>
    <row r="24" ht="16" customHeight="1" spans="1:12">
      <c r="A24" s="11">
        <v>21</v>
      </c>
      <c r="B24" s="65" t="s">
        <v>314</v>
      </c>
      <c r="C24" s="11" t="s">
        <v>315</v>
      </c>
      <c r="D24" s="12">
        <v>80</v>
      </c>
      <c r="E24" s="12">
        <v>79.8</v>
      </c>
      <c r="F24" s="22">
        <f t="shared" si="1"/>
        <v>79.94</v>
      </c>
      <c r="G24" s="24" t="s">
        <v>316</v>
      </c>
      <c r="H24" s="16">
        <f t="shared" si="0"/>
        <v>74.242</v>
      </c>
      <c r="I24" s="19" t="s">
        <v>15</v>
      </c>
      <c r="J24" s="19" t="s">
        <v>16</v>
      </c>
      <c r="K24" s="19" t="s">
        <v>62</v>
      </c>
      <c r="L24" s="12"/>
    </row>
    <row r="25" spans="1:12">
      <c r="A25" s="11">
        <v>22</v>
      </c>
      <c r="B25" s="65" t="s">
        <v>317</v>
      </c>
      <c r="C25" s="11" t="s">
        <v>318</v>
      </c>
      <c r="D25" s="12">
        <v>76.5555555555556</v>
      </c>
      <c r="E25" s="12">
        <v>80.4</v>
      </c>
      <c r="F25" s="22">
        <f t="shared" si="1"/>
        <v>77.7088888888889</v>
      </c>
      <c r="G25" s="24" t="s">
        <v>319</v>
      </c>
      <c r="H25" s="16">
        <f t="shared" si="0"/>
        <v>73.8526666666667</v>
      </c>
      <c r="I25" s="19" t="s">
        <v>15</v>
      </c>
      <c r="J25" s="19" t="s">
        <v>16</v>
      </c>
      <c r="K25" s="19" t="s">
        <v>62</v>
      </c>
      <c r="L25" s="12"/>
    </row>
    <row r="26" spans="1:12">
      <c r="A26" s="11">
        <v>23</v>
      </c>
      <c r="B26" s="65" t="s">
        <v>320</v>
      </c>
      <c r="C26" s="11" t="s">
        <v>321</v>
      </c>
      <c r="D26" s="13">
        <v>77.1111111111111</v>
      </c>
      <c r="E26" s="13">
        <v>78.6</v>
      </c>
      <c r="F26" s="22">
        <f t="shared" si="1"/>
        <v>77.5577777777778</v>
      </c>
      <c r="G26" s="15" t="s">
        <v>322</v>
      </c>
      <c r="H26" s="16">
        <f t="shared" si="0"/>
        <v>73.6673333333333</v>
      </c>
      <c r="I26" s="19" t="s">
        <v>15</v>
      </c>
      <c r="J26" s="19" t="s">
        <v>16</v>
      </c>
      <c r="K26" s="19" t="s">
        <v>62</v>
      </c>
      <c r="L26" s="12"/>
    </row>
    <row r="27" spans="1:12">
      <c r="A27" s="11">
        <v>24</v>
      </c>
      <c r="B27" s="65" t="s">
        <v>323</v>
      </c>
      <c r="C27" s="11" t="s">
        <v>324</v>
      </c>
      <c r="D27" s="13">
        <v>70.4444444444444</v>
      </c>
      <c r="E27" s="13">
        <v>75.6</v>
      </c>
      <c r="F27" s="22">
        <f t="shared" si="1"/>
        <v>71.9911111111111</v>
      </c>
      <c r="G27" s="15" t="s">
        <v>325</v>
      </c>
      <c r="H27" s="16">
        <f t="shared" si="0"/>
        <v>73.5373333333333</v>
      </c>
      <c r="I27" s="19" t="s">
        <v>15</v>
      </c>
      <c r="J27" s="19" t="s">
        <v>16</v>
      </c>
      <c r="K27" s="19" t="s">
        <v>62</v>
      </c>
      <c r="L27" s="12"/>
    </row>
    <row r="28" spans="1:12">
      <c r="A28" s="11">
        <v>25</v>
      </c>
      <c r="B28" s="65" t="s">
        <v>326</v>
      </c>
      <c r="C28" s="11" t="s">
        <v>327</v>
      </c>
      <c r="D28" s="13">
        <v>74.6666666666667</v>
      </c>
      <c r="E28" s="13">
        <v>86.6</v>
      </c>
      <c r="F28" s="22">
        <f t="shared" si="1"/>
        <v>78.2466666666667</v>
      </c>
      <c r="G28" s="15" t="s">
        <v>328</v>
      </c>
      <c r="H28" s="16">
        <f t="shared" si="0"/>
        <v>73.454</v>
      </c>
      <c r="I28" s="19" t="s">
        <v>15</v>
      </c>
      <c r="J28" s="19" t="s">
        <v>16</v>
      </c>
      <c r="K28" s="19" t="s">
        <v>62</v>
      </c>
      <c r="L28" s="12"/>
    </row>
    <row r="29" spans="1:12">
      <c r="A29" s="11">
        <v>26</v>
      </c>
      <c r="B29" s="65" t="s">
        <v>329</v>
      </c>
      <c r="C29" s="11" t="s">
        <v>330</v>
      </c>
      <c r="D29" s="13">
        <v>70.7777777777778</v>
      </c>
      <c r="E29" s="13">
        <v>89</v>
      </c>
      <c r="F29" s="22">
        <f t="shared" si="1"/>
        <v>76.2444444444444</v>
      </c>
      <c r="G29" s="15" t="s">
        <v>319</v>
      </c>
      <c r="H29" s="16">
        <f t="shared" si="0"/>
        <v>73.4133333333333</v>
      </c>
      <c r="I29" s="19" t="s">
        <v>15</v>
      </c>
      <c r="J29" s="19" t="s">
        <v>16</v>
      </c>
      <c r="K29" s="19" t="s">
        <v>62</v>
      </c>
      <c r="L29" s="12"/>
    </row>
    <row r="30" spans="1:12">
      <c r="A30" s="11">
        <v>27</v>
      </c>
      <c r="B30" s="65" t="s">
        <v>331</v>
      </c>
      <c r="C30" s="11" t="s">
        <v>332</v>
      </c>
      <c r="D30" s="13">
        <v>73.6666666666667</v>
      </c>
      <c r="E30" s="13">
        <v>81</v>
      </c>
      <c r="F30" s="22">
        <f t="shared" si="1"/>
        <v>75.8666666666667</v>
      </c>
      <c r="G30" s="15" t="s">
        <v>328</v>
      </c>
      <c r="H30" s="16">
        <f t="shared" si="0"/>
        <v>72.74</v>
      </c>
      <c r="I30" s="19" t="s">
        <v>15</v>
      </c>
      <c r="J30" s="19" t="s">
        <v>16</v>
      </c>
      <c r="K30" s="19" t="s">
        <v>62</v>
      </c>
      <c r="L30" s="12"/>
    </row>
    <row r="31" spans="1:12">
      <c r="A31" s="11">
        <v>28</v>
      </c>
      <c r="B31" s="65" t="s">
        <v>333</v>
      </c>
      <c r="C31" s="11" t="s">
        <v>334</v>
      </c>
      <c r="D31" s="13">
        <v>78.8888888888889</v>
      </c>
      <c r="E31" s="13">
        <v>87</v>
      </c>
      <c r="F31" s="22">
        <f t="shared" si="1"/>
        <v>81.3222222222222</v>
      </c>
      <c r="G31" s="15" t="s">
        <v>217</v>
      </c>
      <c r="H31" s="16">
        <f t="shared" si="0"/>
        <v>72.2766666666667</v>
      </c>
      <c r="I31" s="19" t="s">
        <v>15</v>
      </c>
      <c r="J31" s="19" t="s">
        <v>16</v>
      </c>
      <c r="K31" s="19" t="s">
        <v>62</v>
      </c>
      <c r="L31" s="12"/>
    </row>
    <row r="32" spans="1:12">
      <c r="A32" s="11">
        <v>29</v>
      </c>
      <c r="B32" s="65" t="s">
        <v>335</v>
      </c>
      <c r="C32" s="11" t="s">
        <v>336</v>
      </c>
      <c r="D32" s="13">
        <v>77.4444444444444</v>
      </c>
      <c r="E32" s="13">
        <v>79</v>
      </c>
      <c r="F32" s="22">
        <f t="shared" si="1"/>
        <v>77.9111111111111</v>
      </c>
      <c r="G32" s="56" t="s">
        <v>217</v>
      </c>
      <c r="H32" s="16">
        <f t="shared" si="0"/>
        <v>71.2533333333333</v>
      </c>
      <c r="I32" s="19" t="s">
        <v>15</v>
      </c>
      <c r="J32" s="19" t="s">
        <v>16</v>
      </c>
      <c r="K32" s="19" t="s">
        <v>62</v>
      </c>
      <c r="L32" s="12"/>
    </row>
    <row r="33" spans="1:12">
      <c r="A33" s="11">
        <v>30</v>
      </c>
      <c r="B33" s="65" t="s">
        <v>337</v>
      </c>
      <c r="C33" s="11" t="s">
        <v>338</v>
      </c>
      <c r="D33" s="13">
        <v>69.4444444444444</v>
      </c>
      <c r="E33" s="13">
        <v>90.6</v>
      </c>
      <c r="F33" s="22">
        <f t="shared" si="1"/>
        <v>75.7911111111111</v>
      </c>
      <c r="G33" s="56" t="s">
        <v>339</v>
      </c>
      <c r="H33" s="16">
        <f t="shared" si="0"/>
        <v>69.9173333333333</v>
      </c>
      <c r="I33" s="19" t="s">
        <v>15</v>
      </c>
      <c r="J33" s="19" t="s">
        <v>16</v>
      </c>
      <c r="K33" s="19" t="s">
        <v>62</v>
      </c>
      <c r="L33" s="12"/>
    </row>
    <row r="34" spans="1:12">
      <c r="A34" s="12">
        <v>31</v>
      </c>
      <c r="B34" s="65" t="s">
        <v>340</v>
      </c>
      <c r="C34" s="11" t="s">
        <v>341</v>
      </c>
      <c r="D34" s="13">
        <v>68.8888888888889</v>
      </c>
      <c r="E34" s="13">
        <v>77.2</v>
      </c>
      <c r="F34" s="22">
        <f t="shared" si="1"/>
        <v>71.3822222222222</v>
      </c>
      <c r="G34" s="56" t="s">
        <v>342</v>
      </c>
      <c r="H34" s="16">
        <f t="shared" si="0"/>
        <v>69.5746666666667</v>
      </c>
      <c r="I34" s="19" t="s">
        <v>15</v>
      </c>
      <c r="J34" s="19" t="s">
        <v>16</v>
      </c>
      <c r="K34" s="19" t="s">
        <v>62</v>
      </c>
      <c r="L34" s="12"/>
    </row>
    <row r="35" spans="1:12">
      <c r="A35" s="11">
        <v>32</v>
      </c>
      <c r="B35" s="65" t="s">
        <v>343</v>
      </c>
      <c r="C35" s="11" t="s">
        <v>344</v>
      </c>
      <c r="D35" s="13">
        <v>69.5555555555556</v>
      </c>
      <c r="E35" s="13">
        <v>74.8</v>
      </c>
      <c r="F35" s="22">
        <f t="shared" si="1"/>
        <v>71.1288888888889</v>
      </c>
      <c r="G35" s="56" t="s">
        <v>290</v>
      </c>
      <c r="H35" s="16">
        <f t="shared" si="0"/>
        <v>69.3586666666667</v>
      </c>
      <c r="I35" s="19" t="s">
        <v>15</v>
      </c>
      <c r="J35" s="19" t="s">
        <v>16</v>
      </c>
      <c r="K35" s="19" t="s">
        <v>62</v>
      </c>
      <c r="L35" s="12"/>
    </row>
    <row r="36" spans="1:12">
      <c r="A36" s="11">
        <v>33</v>
      </c>
      <c r="B36" s="65" t="s">
        <v>345</v>
      </c>
      <c r="C36" s="11" t="s">
        <v>346</v>
      </c>
      <c r="D36" s="13">
        <v>79.2222222222222</v>
      </c>
      <c r="E36" s="13">
        <v>74.2</v>
      </c>
      <c r="F36" s="22">
        <f t="shared" si="1"/>
        <v>77.7155555555556</v>
      </c>
      <c r="G36" s="56" t="s">
        <v>347</v>
      </c>
      <c r="H36" s="16">
        <f t="shared" si="0"/>
        <v>68.1146666666667</v>
      </c>
      <c r="I36" s="19" t="s">
        <v>15</v>
      </c>
      <c r="J36" s="19" t="s">
        <v>16</v>
      </c>
      <c r="K36" s="19" t="s">
        <v>62</v>
      </c>
      <c r="L36" s="12"/>
    </row>
    <row r="37" spans="1:12">
      <c r="A37" s="11">
        <v>34</v>
      </c>
      <c r="B37" s="65" t="s">
        <v>348</v>
      </c>
      <c r="C37" s="11" t="s">
        <v>349</v>
      </c>
      <c r="D37" s="13">
        <v>79.1111111111111</v>
      </c>
      <c r="E37" s="13">
        <v>86.4</v>
      </c>
      <c r="F37" s="22">
        <f t="shared" si="1"/>
        <v>81.2977777777778</v>
      </c>
      <c r="G37" s="56" t="s">
        <v>350</v>
      </c>
      <c r="H37" s="16">
        <f t="shared" si="0"/>
        <v>67.9293333333333</v>
      </c>
      <c r="I37" s="19" t="s">
        <v>15</v>
      </c>
      <c r="J37" s="19" t="s">
        <v>16</v>
      </c>
      <c r="K37" s="19" t="s">
        <v>62</v>
      </c>
      <c r="L37" s="12"/>
    </row>
    <row r="38" spans="1:12">
      <c r="A38" s="12">
        <v>35</v>
      </c>
      <c r="B38" s="65" t="s">
        <v>351</v>
      </c>
      <c r="C38" s="11" t="s">
        <v>352</v>
      </c>
      <c r="D38" s="13">
        <v>71.1111111111111</v>
      </c>
      <c r="E38" s="13">
        <v>72.4</v>
      </c>
      <c r="F38" s="22">
        <f t="shared" si="1"/>
        <v>71.4977777777778</v>
      </c>
      <c r="G38" s="56" t="s">
        <v>353</v>
      </c>
      <c r="H38" s="16">
        <f t="shared" si="0"/>
        <v>67.3693333333333</v>
      </c>
      <c r="I38" s="19" t="s">
        <v>15</v>
      </c>
      <c r="J38" s="19" t="s">
        <v>16</v>
      </c>
      <c r="K38" s="19" t="s">
        <v>62</v>
      </c>
      <c r="L38" s="12"/>
    </row>
    <row r="39" spans="1:12">
      <c r="A39" s="11">
        <v>36</v>
      </c>
      <c r="B39" s="65" t="s">
        <v>354</v>
      </c>
      <c r="C39" s="11" t="s">
        <v>355</v>
      </c>
      <c r="D39" s="13">
        <v>68.4444444444444</v>
      </c>
      <c r="E39" s="13">
        <v>67.6</v>
      </c>
      <c r="F39" s="22">
        <f t="shared" si="1"/>
        <v>68.1911111111111</v>
      </c>
      <c r="G39" s="56" t="s">
        <v>293</v>
      </c>
      <c r="H39" s="16">
        <f t="shared" si="0"/>
        <v>67.3573333333333</v>
      </c>
      <c r="I39" s="19" t="s">
        <v>15</v>
      </c>
      <c r="J39" s="19" t="s">
        <v>16</v>
      </c>
      <c r="K39" s="19" t="s">
        <v>62</v>
      </c>
      <c r="L39" s="12"/>
    </row>
    <row r="40" spans="1:12">
      <c r="A40" s="11">
        <v>37</v>
      </c>
      <c r="B40" s="65" t="s">
        <v>356</v>
      </c>
      <c r="C40" s="11" t="s">
        <v>357</v>
      </c>
      <c r="D40" s="13">
        <v>67</v>
      </c>
      <c r="E40" s="13">
        <v>78.6</v>
      </c>
      <c r="F40" s="22">
        <f t="shared" si="1"/>
        <v>70.48</v>
      </c>
      <c r="G40" s="56" t="s">
        <v>223</v>
      </c>
      <c r="H40" s="16">
        <f t="shared" si="0"/>
        <v>67.344</v>
      </c>
      <c r="I40" s="19" t="s">
        <v>15</v>
      </c>
      <c r="J40" s="19" t="s">
        <v>16</v>
      </c>
      <c r="K40" s="19" t="s">
        <v>62</v>
      </c>
      <c r="L40" s="12"/>
    </row>
    <row r="41" spans="1:12">
      <c r="A41" s="11">
        <v>38</v>
      </c>
      <c r="B41" s="65" t="s">
        <v>358</v>
      </c>
      <c r="C41" s="11" t="s">
        <v>359</v>
      </c>
      <c r="D41" s="13">
        <v>77.7777777777778</v>
      </c>
      <c r="E41" s="13">
        <v>67</v>
      </c>
      <c r="F41" s="22">
        <f t="shared" si="1"/>
        <v>74.5444444444444</v>
      </c>
      <c r="G41" s="56" t="s">
        <v>347</v>
      </c>
      <c r="H41" s="16">
        <f t="shared" si="0"/>
        <v>67.1633333333333</v>
      </c>
      <c r="I41" s="19" t="s">
        <v>15</v>
      </c>
      <c r="J41" s="19" t="s">
        <v>16</v>
      </c>
      <c r="K41" s="19" t="s">
        <v>62</v>
      </c>
      <c r="L41" s="12"/>
    </row>
    <row r="42" spans="1:12">
      <c r="A42" s="11">
        <v>39</v>
      </c>
      <c r="B42" s="65" t="s">
        <v>360</v>
      </c>
      <c r="C42" s="11" t="s">
        <v>361</v>
      </c>
      <c r="D42" s="13">
        <v>73.8888888888889</v>
      </c>
      <c r="E42" s="13">
        <v>79</v>
      </c>
      <c r="F42" s="22">
        <f t="shared" si="1"/>
        <v>75.4222222222222</v>
      </c>
      <c r="G42" s="56" t="s">
        <v>362</v>
      </c>
      <c r="H42" s="16">
        <f t="shared" si="0"/>
        <v>67.0066666666667</v>
      </c>
      <c r="I42" s="19" t="s">
        <v>15</v>
      </c>
      <c r="J42" s="19" t="s">
        <v>16</v>
      </c>
      <c r="K42" s="19" t="s">
        <v>62</v>
      </c>
      <c r="L42" s="12"/>
    </row>
    <row r="43" spans="1:12">
      <c r="A43" s="11">
        <v>40</v>
      </c>
      <c r="B43" s="65" t="s">
        <v>363</v>
      </c>
      <c r="C43" s="11" t="s">
        <v>364</v>
      </c>
      <c r="D43" s="13">
        <v>70.5555555555556</v>
      </c>
      <c r="E43" s="13">
        <v>78.4</v>
      </c>
      <c r="F43" s="22">
        <f t="shared" si="1"/>
        <v>72.9088888888889</v>
      </c>
      <c r="G43" s="56" t="s">
        <v>226</v>
      </c>
      <c r="H43" s="16">
        <f t="shared" si="0"/>
        <v>66.3926666666667</v>
      </c>
      <c r="I43" s="19" t="s">
        <v>15</v>
      </c>
      <c r="J43" s="19" t="s">
        <v>16</v>
      </c>
      <c r="K43" s="19" t="s">
        <v>62</v>
      </c>
      <c r="L43" s="61"/>
    </row>
    <row r="44" spans="1:12">
      <c r="A44" s="11">
        <v>41</v>
      </c>
      <c r="B44" s="65" t="s">
        <v>365</v>
      </c>
      <c r="C44" s="11" t="s">
        <v>366</v>
      </c>
      <c r="D44" s="13">
        <v>69.6666666666667</v>
      </c>
      <c r="E44" s="13">
        <v>74.8</v>
      </c>
      <c r="F44" s="22">
        <f t="shared" si="1"/>
        <v>71.2066666666667</v>
      </c>
      <c r="G44" s="56" t="s">
        <v>347</v>
      </c>
      <c r="H44" s="16">
        <f t="shared" si="0"/>
        <v>66.162</v>
      </c>
      <c r="I44" s="19" t="s">
        <v>15</v>
      </c>
      <c r="J44" s="19" t="s">
        <v>16</v>
      </c>
      <c r="K44" s="19" t="s">
        <v>62</v>
      </c>
      <c r="L44" s="61"/>
    </row>
    <row r="45" spans="1:12">
      <c r="A45" s="11">
        <v>42</v>
      </c>
      <c r="B45" s="65" t="s">
        <v>367</v>
      </c>
      <c r="C45" s="11" t="s">
        <v>368</v>
      </c>
      <c r="D45" s="13">
        <v>80.5555555555556</v>
      </c>
      <c r="E45" s="13">
        <v>77.6</v>
      </c>
      <c r="F45" s="22">
        <f t="shared" si="1"/>
        <v>79.6688888888889</v>
      </c>
      <c r="G45" s="56" t="s">
        <v>369</v>
      </c>
      <c r="H45" s="16">
        <f t="shared" si="0"/>
        <v>65.6206666666667</v>
      </c>
      <c r="I45" s="19" t="s">
        <v>15</v>
      </c>
      <c r="J45" s="19" t="s">
        <v>16</v>
      </c>
      <c r="K45" s="19" t="s">
        <v>62</v>
      </c>
      <c r="L45" s="61"/>
    </row>
    <row r="46" spans="1:12">
      <c r="A46" s="11">
        <v>43</v>
      </c>
      <c r="B46" s="65" t="s">
        <v>370</v>
      </c>
      <c r="C46" s="11" t="s">
        <v>371</v>
      </c>
      <c r="D46" s="13">
        <v>70.1111111111111</v>
      </c>
      <c r="E46" s="13">
        <v>62.4</v>
      </c>
      <c r="F46" s="22">
        <f t="shared" si="1"/>
        <v>67.7977777777778</v>
      </c>
      <c r="G46" s="56" t="s">
        <v>372</v>
      </c>
      <c r="H46" s="16">
        <f t="shared" si="0"/>
        <v>65.5593333333333</v>
      </c>
      <c r="I46" s="19" t="s">
        <v>15</v>
      </c>
      <c r="J46" s="19" t="s">
        <v>16</v>
      </c>
      <c r="K46" s="19" t="s">
        <v>62</v>
      </c>
      <c r="L46" s="61"/>
    </row>
    <row r="47" ht="15" customHeight="1" spans="1:12">
      <c r="A47" s="11">
        <v>44</v>
      </c>
      <c r="B47" s="65" t="s">
        <v>373</v>
      </c>
      <c r="C47" s="11" t="s">
        <v>374</v>
      </c>
      <c r="D47" s="13">
        <v>73.3333333333333</v>
      </c>
      <c r="E47" s="13">
        <v>73</v>
      </c>
      <c r="F47" s="22">
        <f t="shared" si="1"/>
        <v>73.2333333333333</v>
      </c>
      <c r="G47" s="56" t="s">
        <v>350</v>
      </c>
      <c r="H47" s="16">
        <f t="shared" si="0"/>
        <v>65.51</v>
      </c>
      <c r="I47" s="19" t="s">
        <v>15</v>
      </c>
      <c r="J47" s="19" t="s">
        <v>16</v>
      </c>
      <c r="K47" s="19" t="s">
        <v>62</v>
      </c>
      <c r="L47" s="61"/>
    </row>
    <row r="48" spans="1:12">
      <c r="A48" s="11">
        <v>45</v>
      </c>
      <c r="B48" s="65" t="s">
        <v>375</v>
      </c>
      <c r="C48" s="11" t="s">
        <v>376</v>
      </c>
      <c r="D48" s="13">
        <v>70.3333333333333</v>
      </c>
      <c r="E48" s="13">
        <v>77.6</v>
      </c>
      <c r="F48" s="22">
        <f t="shared" si="1"/>
        <v>72.5133333333333</v>
      </c>
      <c r="G48" s="56" t="s">
        <v>377</v>
      </c>
      <c r="H48" s="16">
        <f t="shared" si="0"/>
        <v>64.734</v>
      </c>
      <c r="I48" s="19" t="s">
        <v>15</v>
      </c>
      <c r="J48" s="19" t="s">
        <v>16</v>
      </c>
      <c r="K48" s="19" t="s">
        <v>62</v>
      </c>
      <c r="L48" s="61"/>
    </row>
    <row r="49" spans="1:12">
      <c r="A49" s="11">
        <v>46</v>
      </c>
      <c r="B49" s="65" t="s">
        <v>378</v>
      </c>
      <c r="C49" s="11" t="s">
        <v>379</v>
      </c>
      <c r="D49" s="13">
        <v>60</v>
      </c>
      <c r="E49" s="13">
        <v>62</v>
      </c>
      <c r="F49" s="22">
        <f t="shared" si="1"/>
        <v>60.6</v>
      </c>
      <c r="G49" s="56" t="s">
        <v>237</v>
      </c>
      <c r="H49" s="16">
        <f t="shared" si="0"/>
        <v>60.88</v>
      </c>
      <c r="I49" s="19" t="s">
        <v>143</v>
      </c>
      <c r="J49" s="11"/>
      <c r="K49" s="19" t="s">
        <v>62</v>
      </c>
      <c r="L49" s="61"/>
    </row>
    <row r="50" spans="1:12">
      <c r="A50" s="11">
        <v>47</v>
      </c>
      <c r="B50" s="65" t="s">
        <v>380</v>
      </c>
      <c r="C50" s="11" t="s">
        <v>381</v>
      </c>
      <c r="D50" s="13">
        <v>60.1111111111111</v>
      </c>
      <c r="E50" s="13">
        <v>62</v>
      </c>
      <c r="F50" s="22">
        <f t="shared" si="1"/>
        <v>60.6777777777778</v>
      </c>
      <c r="G50" s="56" t="s">
        <v>369</v>
      </c>
      <c r="H50" s="16">
        <f t="shared" si="0"/>
        <v>59.9233333333333</v>
      </c>
      <c r="I50" s="19" t="s">
        <v>148</v>
      </c>
      <c r="J50" s="11"/>
      <c r="K50" s="19" t="s">
        <v>62</v>
      </c>
      <c r="L50" s="61"/>
    </row>
    <row r="51" spans="1:12">
      <c r="A51" s="11">
        <v>48</v>
      </c>
      <c r="B51" s="65" t="s">
        <v>382</v>
      </c>
      <c r="C51" s="11" t="s">
        <v>383</v>
      </c>
      <c r="D51" s="13">
        <v>60</v>
      </c>
      <c r="E51" s="13">
        <v>60</v>
      </c>
      <c r="F51" s="22">
        <f t="shared" si="1"/>
        <v>60</v>
      </c>
      <c r="G51" s="56" t="s">
        <v>260</v>
      </c>
      <c r="H51" s="16">
        <f t="shared" si="0"/>
        <v>59.86</v>
      </c>
      <c r="I51" s="19" t="s">
        <v>148</v>
      </c>
      <c r="J51" s="11"/>
      <c r="K51" s="19" t="s">
        <v>62</v>
      </c>
      <c r="L51" s="61"/>
    </row>
    <row r="52" spans="1:12">
      <c r="A52" s="11">
        <v>49</v>
      </c>
      <c r="B52" s="65" t="s">
        <v>384</v>
      </c>
      <c r="C52" s="11" t="s">
        <v>385</v>
      </c>
      <c r="D52" s="13">
        <v>60</v>
      </c>
      <c r="E52" s="13">
        <v>60</v>
      </c>
      <c r="F52" s="22">
        <f t="shared" si="1"/>
        <v>60</v>
      </c>
      <c r="G52" s="56" t="s">
        <v>369</v>
      </c>
      <c r="H52" s="16">
        <f t="shared" si="0"/>
        <v>59.72</v>
      </c>
      <c r="I52" s="19" t="s">
        <v>148</v>
      </c>
      <c r="J52" s="11"/>
      <c r="K52" s="19" t="s">
        <v>62</v>
      </c>
      <c r="L52" s="61"/>
    </row>
    <row r="54" spans="1:1">
      <c r="A54" s="1" t="s">
        <v>163</v>
      </c>
    </row>
  </sheetData>
  <mergeCells count="2">
    <mergeCell ref="A1:L1"/>
    <mergeCell ref="A2:F2"/>
  </mergeCells>
  <pageMargins left="0.984027777777778" right="0.236111111111111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="120" zoomScaleNormal="120" workbookViewId="0">
      <selection activeCell="O4" sqref="O4"/>
    </sheetView>
  </sheetViews>
  <sheetFormatPr defaultColWidth="9" defaultRowHeight="21.95" customHeight="1"/>
  <cols>
    <col min="1" max="1" width="5.12962962962963" style="1" customWidth="1"/>
    <col min="2" max="2" width="17.1296296296296" style="25" customWidth="1"/>
    <col min="3" max="3" width="8.25" style="1" customWidth="1"/>
    <col min="4" max="4" width="8.37962962962963" style="26" customWidth="1"/>
    <col min="5" max="5" width="8.62962962962963" style="26" customWidth="1"/>
    <col min="6" max="6" width="8.37962962962963" style="26" customWidth="1"/>
    <col min="7" max="7" width="8.37962962962963" style="27" customWidth="1"/>
    <col min="8" max="8" width="7.87962962962963" style="26" customWidth="1"/>
    <col min="9" max="9" width="7" style="1" customWidth="1"/>
    <col min="10" max="10" width="11.5740740740741" style="1" customWidth="1"/>
    <col min="11" max="11" width="16.9444444444444" style="1" customWidth="1"/>
    <col min="12" max="12" width="6.37962962962963" style="1" customWidth="1"/>
    <col min="13" max="16384" width="9" style="1"/>
  </cols>
  <sheetData>
    <row r="1" s="17" customFormat="1" customHeight="1" spans="1:12">
      <c r="A1" s="2" t="s">
        <v>164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7" customFormat="1" customHeight="1" spans="1:8">
      <c r="A2" s="3" t="s">
        <v>386</v>
      </c>
      <c r="B2" s="3"/>
      <c r="C2" s="3"/>
      <c r="D2" s="3"/>
      <c r="E2" s="3"/>
      <c r="F2" s="3"/>
      <c r="G2" s="4"/>
      <c r="H2" s="28"/>
    </row>
    <row r="3" s="17" customFormat="1" ht="44.1" customHeight="1" spans="1:12">
      <c r="A3" s="29" t="s">
        <v>2</v>
      </c>
      <c r="B3" s="29" t="s">
        <v>3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31" t="s">
        <v>9</v>
      </c>
      <c r="I3" s="31" t="s">
        <v>10</v>
      </c>
      <c r="J3" s="18" t="s">
        <v>11</v>
      </c>
      <c r="K3" s="18" t="s">
        <v>12</v>
      </c>
      <c r="L3" s="18" t="s">
        <v>13</v>
      </c>
    </row>
    <row r="4" s="17" customFormat="1" ht="14.4" customHeight="1" spans="1:12">
      <c r="A4" s="29">
        <v>1</v>
      </c>
      <c r="B4" s="47"/>
      <c r="C4" s="47" t="s">
        <v>387</v>
      </c>
      <c r="D4" s="16"/>
      <c r="E4" s="47"/>
      <c r="F4" s="68">
        <v>88.6</v>
      </c>
      <c r="G4" s="47"/>
      <c r="H4" s="47"/>
      <c r="I4" s="47"/>
      <c r="J4" s="47" t="s">
        <v>170</v>
      </c>
      <c r="K4" s="47" t="s">
        <v>17</v>
      </c>
      <c r="L4" s="18"/>
    </row>
    <row r="5" s="17" customFormat="1" ht="14.4" customHeight="1" spans="1:12">
      <c r="A5" s="38">
        <v>2</v>
      </c>
      <c r="B5" s="47"/>
      <c r="C5" s="47" t="s">
        <v>388</v>
      </c>
      <c r="D5" s="16"/>
      <c r="E5" s="47"/>
      <c r="F5" s="68">
        <v>81.76</v>
      </c>
      <c r="G5" s="47"/>
      <c r="H5" s="47"/>
      <c r="I5" s="47"/>
      <c r="J5" s="47" t="s">
        <v>170</v>
      </c>
      <c r="K5" s="47" t="s">
        <v>17</v>
      </c>
      <c r="L5" s="46"/>
    </row>
    <row r="6" s="17" customFormat="1" ht="14.4" customHeight="1" spans="1:12">
      <c r="A6" s="29">
        <v>3</v>
      </c>
      <c r="B6" s="69" t="s">
        <v>389</v>
      </c>
      <c r="C6" s="19" t="s">
        <v>390</v>
      </c>
      <c r="D6" s="10">
        <v>89</v>
      </c>
      <c r="E6" s="8">
        <v>91</v>
      </c>
      <c r="F6" s="40">
        <f t="shared" ref="F6:F30" si="0">D6*0.7+E6*0.3</f>
        <v>89.6</v>
      </c>
      <c r="G6" s="37" t="s">
        <v>204</v>
      </c>
      <c r="H6" s="16">
        <f t="shared" ref="H6:H30" si="1">G6/5*0.7+F6*0.3</f>
        <v>76.02</v>
      </c>
      <c r="I6" s="19" t="s">
        <v>15</v>
      </c>
      <c r="J6" s="19" t="s">
        <v>170</v>
      </c>
      <c r="K6" s="19" t="s">
        <v>29</v>
      </c>
      <c r="L6" s="46"/>
    </row>
    <row r="7" s="17" customFormat="1" ht="14.4" customHeight="1" spans="1:12">
      <c r="A7" s="38">
        <v>4</v>
      </c>
      <c r="B7" s="69" t="s">
        <v>391</v>
      </c>
      <c r="C7" s="19" t="s">
        <v>392</v>
      </c>
      <c r="D7" s="10">
        <v>89</v>
      </c>
      <c r="E7" s="8">
        <v>85</v>
      </c>
      <c r="F7" s="40">
        <f t="shared" si="0"/>
        <v>87.8</v>
      </c>
      <c r="G7" s="37" t="s">
        <v>393</v>
      </c>
      <c r="H7" s="16">
        <f t="shared" si="1"/>
        <v>66.24</v>
      </c>
      <c r="I7" s="19" t="s">
        <v>15</v>
      </c>
      <c r="J7" s="19" t="s">
        <v>170</v>
      </c>
      <c r="K7" s="19" t="s">
        <v>29</v>
      </c>
      <c r="L7" s="46"/>
    </row>
    <row r="8" s="17" customFormat="1" ht="14.4" customHeight="1" spans="1:12">
      <c r="A8" s="29">
        <v>5</v>
      </c>
      <c r="B8" s="69">
        <v>114141113021901</v>
      </c>
      <c r="C8" s="11" t="s">
        <v>394</v>
      </c>
      <c r="D8" s="10">
        <v>73.8333333333333</v>
      </c>
      <c r="E8" s="8">
        <v>66.2</v>
      </c>
      <c r="F8" s="40">
        <f t="shared" si="0"/>
        <v>71.5433333333333</v>
      </c>
      <c r="G8" s="37" t="s">
        <v>395</v>
      </c>
      <c r="H8" s="16">
        <f t="shared" si="1"/>
        <v>76.483</v>
      </c>
      <c r="I8" s="19" t="s">
        <v>15</v>
      </c>
      <c r="J8" s="19" t="s">
        <v>170</v>
      </c>
      <c r="K8" s="19" t="s">
        <v>62</v>
      </c>
      <c r="L8" s="46"/>
    </row>
    <row r="9" s="17" customFormat="1" ht="14.4" customHeight="1" spans="1:12">
      <c r="A9" s="38">
        <v>6</v>
      </c>
      <c r="B9" s="69">
        <v>114141141563937</v>
      </c>
      <c r="C9" s="11" t="s">
        <v>396</v>
      </c>
      <c r="D9" s="16">
        <v>70.8333333333333</v>
      </c>
      <c r="E9" s="40">
        <v>68</v>
      </c>
      <c r="F9" s="40">
        <f t="shared" si="0"/>
        <v>69.9833333333333</v>
      </c>
      <c r="G9" s="15" t="s">
        <v>397</v>
      </c>
      <c r="H9" s="16">
        <f t="shared" si="1"/>
        <v>75.175</v>
      </c>
      <c r="I9" s="19" t="s">
        <v>15</v>
      </c>
      <c r="J9" s="19" t="s">
        <v>170</v>
      </c>
      <c r="K9" s="19" t="s">
        <v>62</v>
      </c>
      <c r="L9" s="46"/>
    </row>
    <row r="10" s="17" customFormat="1" ht="14.4" customHeight="1" spans="1:12">
      <c r="A10" s="29">
        <v>7</v>
      </c>
      <c r="B10" s="69">
        <v>114141123232895</v>
      </c>
      <c r="C10" s="11" t="s">
        <v>398</v>
      </c>
      <c r="D10" s="16">
        <v>85</v>
      </c>
      <c r="E10" s="40">
        <v>81</v>
      </c>
      <c r="F10" s="40">
        <f t="shared" si="0"/>
        <v>83.8</v>
      </c>
      <c r="G10" s="15" t="s">
        <v>399</v>
      </c>
      <c r="H10" s="16">
        <f t="shared" si="1"/>
        <v>74.84</v>
      </c>
      <c r="I10" s="19" t="s">
        <v>15</v>
      </c>
      <c r="J10" s="19" t="s">
        <v>170</v>
      </c>
      <c r="K10" s="19" t="s">
        <v>62</v>
      </c>
      <c r="L10" s="46"/>
    </row>
    <row r="11" s="17" customFormat="1" ht="14.4" customHeight="1" spans="1:12">
      <c r="A11" s="38">
        <v>8</v>
      </c>
      <c r="B11" s="69">
        <v>114141121132629</v>
      </c>
      <c r="C11" s="11" t="s">
        <v>400</v>
      </c>
      <c r="D11" s="16">
        <v>68.3333333333333</v>
      </c>
      <c r="E11" s="40">
        <v>75</v>
      </c>
      <c r="F11" s="40">
        <f t="shared" si="0"/>
        <v>70.3333333333333</v>
      </c>
      <c r="G11" s="15" t="s">
        <v>401</v>
      </c>
      <c r="H11" s="16">
        <f t="shared" si="1"/>
        <v>74.3</v>
      </c>
      <c r="I11" s="19" t="s">
        <v>15</v>
      </c>
      <c r="J11" s="19" t="s">
        <v>170</v>
      </c>
      <c r="K11" s="19" t="s">
        <v>62</v>
      </c>
      <c r="L11" s="46"/>
    </row>
    <row r="12" s="17" customFormat="1" ht="14.4" customHeight="1" spans="1:12">
      <c r="A12" s="29">
        <v>9</v>
      </c>
      <c r="B12" s="69">
        <v>114141137073468</v>
      </c>
      <c r="C12" s="11" t="s">
        <v>402</v>
      </c>
      <c r="D12" s="16">
        <v>75</v>
      </c>
      <c r="E12" s="40">
        <v>74.6</v>
      </c>
      <c r="F12" s="40">
        <f t="shared" si="0"/>
        <v>74.88</v>
      </c>
      <c r="G12" s="15" t="s">
        <v>322</v>
      </c>
      <c r="H12" s="16">
        <f t="shared" si="1"/>
        <v>72.864</v>
      </c>
      <c r="I12" s="19" t="s">
        <v>15</v>
      </c>
      <c r="J12" s="19" t="s">
        <v>170</v>
      </c>
      <c r="K12" s="19" t="s">
        <v>62</v>
      </c>
      <c r="L12" s="46"/>
    </row>
    <row r="13" s="17" customFormat="1" ht="14.4" customHeight="1" spans="1:12">
      <c r="A13" s="38">
        <v>10</v>
      </c>
      <c r="B13" s="69" t="s">
        <v>403</v>
      </c>
      <c r="C13" s="11" t="s">
        <v>404</v>
      </c>
      <c r="D13" s="16">
        <v>80.5</v>
      </c>
      <c r="E13" s="40">
        <v>79.6</v>
      </c>
      <c r="F13" s="40">
        <f t="shared" si="0"/>
        <v>80.23</v>
      </c>
      <c r="G13" s="15" t="s">
        <v>287</v>
      </c>
      <c r="H13" s="16">
        <f t="shared" si="1"/>
        <v>72.369</v>
      </c>
      <c r="I13" s="19" t="s">
        <v>15</v>
      </c>
      <c r="J13" s="19" t="s">
        <v>170</v>
      </c>
      <c r="K13" s="19" t="s">
        <v>62</v>
      </c>
      <c r="L13" s="46"/>
    </row>
    <row r="14" s="17" customFormat="1" ht="14.4" customHeight="1" spans="1:12">
      <c r="A14" s="29">
        <v>11</v>
      </c>
      <c r="B14" s="69">
        <v>114141121032499</v>
      </c>
      <c r="C14" s="11" t="s">
        <v>405</v>
      </c>
      <c r="D14" s="63">
        <v>74.1666666666667</v>
      </c>
      <c r="E14" s="42">
        <v>78</v>
      </c>
      <c r="F14" s="40">
        <f t="shared" si="0"/>
        <v>75.3166666666667</v>
      </c>
      <c r="G14" s="15" t="s">
        <v>406</v>
      </c>
      <c r="H14" s="16">
        <f t="shared" si="1"/>
        <v>71.875</v>
      </c>
      <c r="I14" s="19" t="s">
        <v>15</v>
      </c>
      <c r="J14" s="19" t="s">
        <v>170</v>
      </c>
      <c r="K14" s="19" t="s">
        <v>62</v>
      </c>
      <c r="L14" s="46"/>
    </row>
    <row r="15" ht="14.4" customHeight="1" spans="1:12">
      <c r="A15" s="38">
        <v>12</v>
      </c>
      <c r="B15" s="69">
        <v>114141134603101</v>
      </c>
      <c r="C15" s="11" t="s">
        <v>407</v>
      </c>
      <c r="D15" s="63">
        <v>73.3333333333333</v>
      </c>
      <c r="E15" s="42">
        <v>73</v>
      </c>
      <c r="F15" s="40">
        <f t="shared" si="0"/>
        <v>73.2333333333333</v>
      </c>
      <c r="G15" s="15" t="s">
        <v>193</v>
      </c>
      <c r="H15" s="16">
        <f t="shared" si="1"/>
        <v>71.81</v>
      </c>
      <c r="I15" s="19" t="s">
        <v>15</v>
      </c>
      <c r="J15" s="19" t="s">
        <v>170</v>
      </c>
      <c r="K15" s="19" t="s">
        <v>62</v>
      </c>
      <c r="L15" s="12"/>
    </row>
    <row r="16" s="25" customFormat="1" ht="14.4" customHeight="1" spans="1:12">
      <c r="A16" s="11">
        <v>13</v>
      </c>
      <c r="B16" s="69">
        <v>114141113092052</v>
      </c>
      <c r="C16" s="11" t="s">
        <v>408</v>
      </c>
      <c r="D16" s="63">
        <v>74.1666666666667</v>
      </c>
      <c r="E16" s="42">
        <v>71.8</v>
      </c>
      <c r="F16" s="40">
        <f t="shared" si="0"/>
        <v>73.4566666666667</v>
      </c>
      <c r="G16" s="15" t="s">
        <v>409</v>
      </c>
      <c r="H16" s="16">
        <f t="shared" si="1"/>
        <v>70.757</v>
      </c>
      <c r="I16" s="19" t="s">
        <v>15</v>
      </c>
      <c r="J16" s="19" t="s">
        <v>170</v>
      </c>
      <c r="K16" s="19" t="s">
        <v>62</v>
      </c>
      <c r="L16" s="12"/>
    </row>
    <row r="17" s="25" customFormat="1" ht="14.4" customHeight="1" spans="1:12">
      <c r="A17" s="38">
        <v>14</v>
      </c>
      <c r="B17" s="69">
        <v>114141137143638</v>
      </c>
      <c r="C17" s="11" t="s">
        <v>410</v>
      </c>
      <c r="D17" s="63">
        <v>74.1666666666667</v>
      </c>
      <c r="E17" s="42">
        <v>70.6</v>
      </c>
      <c r="F17" s="40">
        <f t="shared" si="0"/>
        <v>73.0966666666667</v>
      </c>
      <c r="G17" s="15" t="s">
        <v>207</v>
      </c>
      <c r="H17" s="16">
        <f t="shared" si="1"/>
        <v>69.389</v>
      </c>
      <c r="I17" s="19" t="s">
        <v>15</v>
      </c>
      <c r="J17" s="19" t="s">
        <v>170</v>
      </c>
      <c r="K17" s="19" t="s">
        <v>62</v>
      </c>
      <c r="L17" s="12"/>
    </row>
    <row r="18" s="25" customFormat="1" ht="14.4" customHeight="1" spans="1:12">
      <c r="A18" s="29">
        <v>15</v>
      </c>
      <c r="B18" s="69">
        <v>114141137033365</v>
      </c>
      <c r="C18" s="11" t="s">
        <v>411</v>
      </c>
      <c r="D18" s="63">
        <v>72.5</v>
      </c>
      <c r="E18" s="42">
        <v>71.2</v>
      </c>
      <c r="F18" s="40">
        <f t="shared" si="0"/>
        <v>72.11</v>
      </c>
      <c r="G18" s="15" t="s">
        <v>220</v>
      </c>
      <c r="H18" s="16">
        <f t="shared" si="1"/>
        <v>69.233</v>
      </c>
      <c r="I18" s="19" t="s">
        <v>15</v>
      </c>
      <c r="J18" s="19" t="s">
        <v>170</v>
      </c>
      <c r="K18" s="19" t="s">
        <v>62</v>
      </c>
      <c r="L18" s="12"/>
    </row>
    <row r="19" s="25" customFormat="1" ht="14.4" customHeight="1" spans="1:12">
      <c r="A19" s="38">
        <v>16</v>
      </c>
      <c r="B19" s="69">
        <v>114141137143639</v>
      </c>
      <c r="C19" s="11" t="s">
        <v>412</v>
      </c>
      <c r="D19" s="50">
        <v>76.6666666666667</v>
      </c>
      <c r="E19" s="43">
        <v>65.2</v>
      </c>
      <c r="F19" s="40">
        <f t="shared" si="0"/>
        <v>73.2266666666667</v>
      </c>
      <c r="G19" s="24" t="s">
        <v>413</v>
      </c>
      <c r="H19" s="16">
        <f t="shared" si="1"/>
        <v>68.028</v>
      </c>
      <c r="I19" s="19" t="s">
        <v>15</v>
      </c>
      <c r="J19" s="19" t="s">
        <v>170</v>
      </c>
      <c r="K19" s="19" t="s">
        <v>62</v>
      </c>
      <c r="L19" s="12"/>
    </row>
    <row r="20" s="25" customFormat="1" ht="14.4" customHeight="1" spans="1:12">
      <c r="A20" s="11">
        <v>17</v>
      </c>
      <c r="B20" s="69">
        <v>114141121132624</v>
      </c>
      <c r="C20" s="11" t="s">
        <v>414</v>
      </c>
      <c r="D20" s="62">
        <v>69.1666666666667</v>
      </c>
      <c r="E20" s="70">
        <v>66.4</v>
      </c>
      <c r="F20" s="40">
        <f t="shared" si="0"/>
        <v>68.3366666666667</v>
      </c>
      <c r="G20" s="15" t="s">
        <v>296</v>
      </c>
      <c r="H20" s="16">
        <f t="shared" si="1"/>
        <v>66.981</v>
      </c>
      <c r="I20" s="19" t="s">
        <v>15</v>
      </c>
      <c r="J20" s="19" t="s">
        <v>170</v>
      </c>
      <c r="K20" s="19" t="s">
        <v>62</v>
      </c>
      <c r="L20" s="12"/>
    </row>
    <row r="21" ht="14.4" customHeight="1" spans="1:12">
      <c r="A21" s="11">
        <v>18</v>
      </c>
      <c r="B21" s="69">
        <v>114141144284172</v>
      </c>
      <c r="C21" s="11" t="s">
        <v>415</v>
      </c>
      <c r="D21" s="62">
        <v>64.1666666666667</v>
      </c>
      <c r="E21" s="70">
        <v>78.2</v>
      </c>
      <c r="F21" s="40">
        <f t="shared" si="0"/>
        <v>68.3766666666667</v>
      </c>
      <c r="G21" s="24" t="s">
        <v>416</v>
      </c>
      <c r="H21" s="16">
        <f t="shared" si="1"/>
        <v>66.853</v>
      </c>
      <c r="I21" s="19" t="s">
        <v>15</v>
      </c>
      <c r="J21" s="19" t="s">
        <v>170</v>
      </c>
      <c r="K21" s="19" t="s">
        <v>62</v>
      </c>
      <c r="L21" s="12"/>
    </row>
    <row r="22" ht="14.4" customHeight="1" spans="1:12">
      <c r="A22" s="11">
        <v>19</v>
      </c>
      <c r="B22" s="69">
        <v>114141137073509</v>
      </c>
      <c r="C22" s="11" t="s">
        <v>417</v>
      </c>
      <c r="D22" s="62">
        <v>74.1666666666667</v>
      </c>
      <c r="E22" s="70">
        <v>63.4</v>
      </c>
      <c r="F22" s="40">
        <f t="shared" si="0"/>
        <v>70.9366666666667</v>
      </c>
      <c r="G22" s="24" t="s">
        <v>226</v>
      </c>
      <c r="H22" s="16">
        <f t="shared" si="1"/>
        <v>65.801</v>
      </c>
      <c r="I22" s="19" t="s">
        <v>15</v>
      </c>
      <c r="J22" s="19" t="s">
        <v>170</v>
      </c>
      <c r="K22" s="19" t="s">
        <v>62</v>
      </c>
      <c r="L22" s="61"/>
    </row>
    <row r="23" s="1" customFormat="1" ht="14.4" customHeight="1" spans="1:12">
      <c r="A23" s="11">
        <v>20</v>
      </c>
      <c r="B23" s="69">
        <v>114141122062734</v>
      </c>
      <c r="C23" s="11" t="s">
        <v>418</v>
      </c>
      <c r="D23" s="62">
        <v>70.8333333333333</v>
      </c>
      <c r="E23" s="70">
        <v>67.4</v>
      </c>
      <c r="F23" s="40">
        <f t="shared" si="0"/>
        <v>69.8033333333333</v>
      </c>
      <c r="G23" s="24" t="s">
        <v>419</v>
      </c>
      <c r="H23" s="16">
        <f t="shared" si="1"/>
        <v>65.181</v>
      </c>
      <c r="I23" s="19" t="s">
        <v>15</v>
      </c>
      <c r="J23" s="19" t="s">
        <v>170</v>
      </c>
      <c r="K23" s="19" t="s">
        <v>62</v>
      </c>
      <c r="L23" s="61"/>
    </row>
    <row r="24" ht="14.4" customHeight="1" spans="1:12">
      <c r="A24" s="11">
        <v>21</v>
      </c>
      <c r="B24" s="69">
        <v>114141150204232</v>
      </c>
      <c r="C24" s="11" t="s">
        <v>420</v>
      </c>
      <c r="D24" s="62">
        <v>69.1666666666667</v>
      </c>
      <c r="E24" s="70">
        <v>78.6</v>
      </c>
      <c r="F24" s="40">
        <f t="shared" si="0"/>
        <v>71.9966666666667</v>
      </c>
      <c r="G24" s="24" t="s">
        <v>307</v>
      </c>
      <c r="H24" s="16">
        <f t="shared" si="1"/>
        <v>64.439</v>
      </c>
      <c r="I24" s="19" t="s">
        <v>15</v>
      </c>
      <c r="J24" s="19" t="s">
        <v>170</v>
      </c>
      <c r="K24" s="19" t="s">
        <v>62</v>
      </c>
      <c r="L24" s="61"/>
    </row>
    <row r="25" ht="14.4" customHeight="1" spans="1:12">
      <c r="A25" s="11">
        <v>22</v>
      </c>
      <c r="B25" s="69">
        <v>114141137073510</v>
      </c>
      <c r="C25" s="11" t="s">
        <v>421</v>
      </c>
      <c r="D25" s="62">
        <v>76.6666666666667</v>
      </c>
      <c r="E25" s="70">
        <v>69.2</v>
      </c>
      <c r="F25" s="40">
        <f t="shared" si="0"/>
        <v>74.4266666666667</v>
      </c>
      <c r="G25" s="24" t="s">
        <v>260</v>
      </c>
      <c r="H25" s="16">
        <f t="shared" si="1"/>
        <v>64.188</v>
      </c>
      <c r="I25" s="19" t="s">
        <v>15</v>
      </c>
      <c r="J25" s="19" t="s">
        <v>170</v>
      </c>
      <c r="K25" s="19" t="s">
        <v>62</v>
      </c>
      <c r="L25" s="61"/>
    </row>
    <row r="26" ht="14.4" customHeight="1" spans="1:12">
      <c r="A26" s="11">
        <v>23</v>
      </c>
      <c r="B26" s="69">
        <v>114141161034501</v>
      </c>
      <c r="C26" s="11" t="s">
        <v>422</v>
      </c>
      <c r="D26" s="62">
        <v>71.3333333333333</v>
      </c>
      <c r="E26" s="70">
        <v>71.4</v>
      </c>
      <c r="F26" s="40">
        <f t="shared" si="0"/>
        <v>71.3533333333333</v>
      </c>
      <c r="G26" s="69" t="s">
        <v>237</v>
      </c>
      <c r="H26" s="16">
        <f t="shared" si="1"/>
        <v>64.106</v>
      </c>
      <c r="I26" s="19" t="s">
        <v>15</v>
      </c>
      <c r="J26" s="19" t="s">
        <v>170</v>
      </c>
      <c r="K26" s="19" t="s">
        <v>62</v>
      </c>
      <c r="L26" s="61"/>
    </row>
    <row r="27" ht="14.4" customHeight="1" spans="1:12">
      <c r="A27" s="11">
        <v>24</v>
      </c>
      <c r="B27" s="69">
        <v>114141137023315</v>
      </c>
      <c r="C27" s="11" t="s">
        <v>423</v>
      </c>
      <c r="D27" s="62">
        <v>70.8333333333333</v>
      </c>
      <c r="E27" s="11">
        <v>64.4</v>
      </c>
      <c r="F27" s="40">
        <f t="shared" si="0"/>
        <v>68.9033333333333</v>
      </c>
      <c r="G27" s="69" t="s">
        <v>245</v>
      </c>
      <c r="H27" s="16">
        <f t="shared" si="1"/>
        <v>63.791</v>
      </c>
      <c r="I27" s="19" t="s">
        <v>15</v>
      </c>
      <c r="J27" s="19" t="s">
        <v>170</v>
      </c>
      <c r="K27" s="19" t="s">
        <v>62</v>
      </c>
      <c r="L27" s="61"/>
    </row>
    <row r="28" ht="14.4" customHeight="1" spans="1:12">
      <c r="A28" s="11">
        <v>25</v>
      </c>
      <c r="B28" s="69">
        <v>114141136073153</v>
      </c>
      <c r="C28" s="11" t="s">
        <v>424</v>
      </c>
      <c r="D28" s="62">
        <v>70</v>
      </c>
      <c r="E28" s="70">
        <v>74.8</v>
      </c>
      <c r="F28" s="40">
        <f t="shared" si="0"/>
        <v>71.44</v>
      </c>
      <c r="G28" s="69" t="s">
        <v>260</v>
      </c>
      <c r="H28" s="16">
        <f t="shared" si="1"/>
        <v>63.292</v>
      </c>
      <c r="I28" s="19" t="s">
        <v>15</v>
      </c>
      <c r="J28" s="19" t="s">
        <v>170</v>
      </c>
      <c r="K28" s="19" t="s">
        <v>62</v>
      </c>
      <c r="L28" s="61"/>
    </row>
    <row r="29" ht="14.4" customHeight="1" spans="1:12">
      <c r="A29" s="11">
        <v>26</v>
      </c>
      <c r="B29" s="69" t="s">
        <v>425</v>
      </c>
      <c r="C29" s="11" t="s">
        <v>426</v>
      </c>
      <c r="D29" s="62">
        <v>75.8333333333333</v>
      </c>
      <c r="E29" s="70">
        <v>71.6</v>
      </c>
      <c r="F29" s="40">
        <f t="shared" si="0"/>
        <v>74.5633333333333</v>
      </c>
      <c r="G29" s="69" t="s">
        <v>427</v>
      </c>
      <c r="H29" s="16">
        <f t="shared" si="1"/>
        <v>60.869</v>
      </c>
      <c r="I29" s="19" t="s">
        <v>15</v>
      </c>
      <c r="J29" s="19" t="s">
        <v>170</v>
      </c>
      <c r="K29" s="19" t="s">
        <v>62</v>
      </c>
      <c r="L29" s="61"/>
    </row>
    <row r="30" ht="14.4" customHeight="1" spans="1:12">
      <c r="A30" s="11">
        <v>27</v>
      </c>
      <c r="B30" s="69">
        <v>114141162064675</v>
      </c>
      <c r="C30" s="11" t="s">
        <v>428</v>
      </c>
      <c r="D30" s="62">
        <v>67.1666666666667</v>
      </c>
      <c r="E30" s="70">
        <v>67</v>
      </c>
      <c r="F30" s="40">
        <f t="shared" si="0"/>
        <v>67.1166666666667</v>
      </c>
      <c r="G30" s="69" t="s">
        <v>429</v>
      </c>
      <c r="H30" s="16">
        <f t="shared" si="1"/>
        <v>57.795</v>
      </c>
      <c r="I30" s="19" t="s">
        <v>15</v>
      </c>
      <c r="J30" s="19" t="s">
        <v>170</v>
      </c>
      <c r="K30" s="19" t="s">
        <v>62</v>
      </c>
      <c r="L30" s="61"/>
    </row>
  </sheetData>
  <mergeCells count="2">
    <mergeCell ref="A1:L1"/>
    <mergeCell ref="A2:F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zoomScale="120" zoomScaleNormal="120" topLeftCell="A28" workbookViewId="0">
      <selection activeCell="B48" sqref="B48"/>
    </sheetView>
  </sheetViews>
  <sheetFormatPr defaultColWidth="8.88888888888889" defaultRowHeight="14.4"/>
  <cols>
    <col min="1" max="1" width="7.12962962962963" style="1" customWidth="1"/>
    <col min="2" max="2" width="16.2037037037037" style="1" customWidth="1"/>
    <col min="3" max="3" width="8.61111111111111" style="1" customWidth="1"/>
    <col min="4" max="5" width="8.14814814814815" style="1" customWidth="1"/>
    <col min="6" max="8" width="8.88888888888889" style="1"/>
    <col min="9" max="9" width="7.03703703703704" style="1" customWidth="1"/>
    <col min="10" max="10" width="14.4444444444444" style="1" customWidth="1"/>
    <col min="11" max="11" width="15.7777777777778" style="1" customWidth="1"/>
    <col min="12" max="16384" width="8.88888888888889" style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customHeight="1" spans="1:12">
      <c r="A2" s="3" t="s">
        <v>430</v>
      </c>
      <c r="B2" s="3"/>
      <c r="C2" s="3"/>
      <c r="D2" s="3"/>
      <c r="E2" s="3"/>
      <c r="F2" s="3"/>
      <c r="G2" s="4"/>
      <c r="H2" s="5"/>
      <c r="I2" s="17"/>
      <c r="J2" s="17"/>
      <c r="K2" s="17"/>
      <c r="L2" s="17"/>
    </row>
    <row r="3" ht="24" spans="1:12">
      <c r="A3" s="29" t="s">
        <v>2</v>
      </c>
      <c r="B3" s="29" t="s">
        <v>3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48" t="s">
        <v>9</v>
      </c>
      <c r="I3" s="48" t="s">
        <v>10</v>
      </c>
      <c r="J3" s="18" t="s">
        <v>11</v>
      </c>
      <c r="K3" s="18" t="s">
        <v>12</v>
      </c>
      <c r="L3" s="18" t="s">
        <v>13</v>
      </c>
    </row>
    <row r="4" ht="20" customHeight="1" spans="1:12">
      <c r="A4" s="11">
        <v>1</v>
      </c>
      <c r="B4" s="65"/>
      <c r="C4" s="64" t="s">
        <v>431</v>
      </c>
      <c r="D4" s="11"/>
      <c r="E4" s="11"/>
      <c r="F4" s="62">
        <v>85.67</v>
      </c>
      <c r="G4" s="11"/>
      <c r="H4" s="11"/>
      <c r="I4" s="65" t="s">
        <v>15</v>
      </c>
      <c r="J4" s="65" t="s">
        <v>16</v>
      </c>
      <c r="K4" s="65" t="s">
        <v>17</v>
      </c>
      <c r="L4" s="11"/>
    </row>
    <row r="5" s="17" customFormat="1" ht="19.5" customHeight="1" spans="1:12">
      <c r="A5" s="11">
        <v>2</v>
      </c>
      <c r="B5" s="65" t="s">
        <v>432</v>
      </c>
      <c r="C5" s="64" t="s">
        <v>433</v>
      </c>
      <c r="D5" s="62">
        <v>90.6666666666667</v>
      </c>
      <c r="E5" s="62">
        <v>90.3333333333333</v>
      </c>
      <c r="F5" s="62">
        <v>90.5333333333333</v>
      </c>
      <c r="G5" s="11" t="str">
        <f>VLOOKUP(C5:C36,[1]化学工程与技术!$A$2:$B$149,2,0)</f>
        <v>390</v>
      </c>
      <c r="H5" s="11">
        <f t="shared" ref="H5:H11" si="0">G5/5*0.7+F5*0.3</f>
        <v>81.76</v>
      </c>
      <c r="I5" s="65" t="s">
        <v>15</v>
      </c>
      <c r="J5" s="65" t="s">
        <v>16</v>
      </c>
      <c r="K5" s="64" t="s">
        <v>29</v>
      </c>
      <c r="L5" s="11"/>
    </row>
    <row r="6" spans="1:12">
      <c r="A6" s="11">
        <v>3</v>
      </c>
      <c r="B6" s="65" t="s">
        <v>434</v>
      </c>
      <c r="C6" s="64" t="s">
        <v>435</v>
      </c>
      <c r="D6" s="62">
        <v>93</v>
      </c>
      <c r="E6" s="62">
        <v>88.3333333333333</v>
      </c>
      <c r="F6" s="62">
        <v>91.1333333333333</v>
      </c>
      <c r="G6" s="11" t="str">
        <f>VLOOKUP(C6:C37,[1]化学工程与技术!$A$2:$B$149,2,0)</f>
        <v>351</v>
      </c>
      <c r="H6" s="11">
        <f t="shared" si="0"/>
        <v>76.48</v>
      </c>
      <c r="I6" s="65" t="s">
        <v>15</v>
      </c>
      <c r="J6" s="65" t="s">
        <v>16</v>
      </c>
      <c r="K6" s="64" t="s">
        <v>29</v>
      </c>
      <c r="L6" s="11"/>
    </row>
    <row r="7" spans="1:12">
      <c r="A7" s="11">
        <v>4</v>
      </c>
      <c r="B7" s="65" t="s">
        <v>436</v>
      </c>
      <c r="C7" s="64" t="s">
        <v>437</v>
      </c>
      <c r="D7" s="62">
        <v>95</v>
      </c>
      <c r="E7" s="62">
        <v>90.3333333333333</v>
      </c>
      <c r="F7" s="62">
        <v>93.1333333333333</v>
      </c>
      <c r="G7" s="11" t="str">
        <f>VLOOKUP(C7:C38,[1]化学工程与技术!$A$2:$B$149,2,0)</f>
        <v>328</v>
      </c>
      <c r="H7" s="11">
        <f t="shared" si="0"/>
        <v>73.86</v>
      </c>
      <c r="I7" s="65" t="s">
        <v>15</v>
      </c>
      <c r="J7" s="65" t="s">
        <v>16</v>
      </c>
      <c r="K7" s="64" t="s">
        <v>29</v>
      </c>
      <c r="L7" s="11"/>
    </row>
    <row r="8" spans="1:12">
      <c r="A8" s="11">
        <v>5</v>
      </c>
      <c r="B8" s="65" t="s">
        <v>438</v>
      </c>
      <c r="C8" s="64" t="s">
        <v>439</v>
      </c>
      <c r="D8" s="62">
        <v>89.6666666666667</v>
      </c>
      <c r="E8" s="62">
        <v>89</v>
      </c>
      <c r="F8" s="62">
        <v>89.4</v>
      </c>
      <c r="G8" s="11" t="str">
        <f>VLOOKUP(C8:C39,[1]化学工程与技术!$A$2:$B$149,2,0)</f>
        <v>333</v>
      </c>
      <c r="H8" s="11">
        <f t="shared" si="0"/>
        <v>73.44</v>
      </c>
      <c r="I8" s="65" t="s">
        <v>15</v>
      </c>
      <c r="J8" s="65" t="s">
        <v>16</v>
      </c>
      <c r="K8" s="64" t="s">
        <v>29</v>
      </c>
      <c r="L8" s="11"/>
    </row>
    <row r="9" spans="1:12">
      <c r="A9" s="11">
        <v>6</v>
      </c>
      <c r="B9" s="65" t="s">
        <v>440</v>
      </c>
      <c r="C9" s="64" t="s">
        <v>441</v>
      </c>
      <c r="D9" s="62">
        <v>87.3333333333333</v>
      </c>
      <c r="E9" s="62">
        <v>81.6666666666667</v>
      </c>
      <c r="F9" s="62">
        <v>85.0666666666667</v>
      </c>
      <c r="G9" s="11" t="str">
        <f>VLOOKUP(C9:C40,[1]化学工程与技术!$A$2:$B$149,2,0)</f>
        <v>319</v>
      </c>
      <c r="H9" s="11">
        <f t="shared" si="0"/>
        <v>70.18</v>
      </c>
      <c r="I9" s="65" t="s">
        <v>15</v>
      </c>
      <c r="J9" s="65" t="s">
        <v>16</v>
      </c>
      <c r="K9" s="64" t="s">
        <v>29</v>
      </c>
      <c r="L9" s="11"/>
    </row>
    <row r="10" spans="1:12">
      <c r="A10" s="11">
        <v>7</v>
      </c>
      <c r="B10" s="65" t="s">
        <v>442</v>
      </c>
      <c r="C10" s="64" t="s">
        <v>443</v>
      </c>
      <c r="D10" s="62">
        <v>87</v>
      </c>
      <c r="E10" s="62">
        <v>86</v>
      </c>
      <c r="F10" s="62">
        <v>86.6</v>
      </c>
      <c r="G10" s="11" t="str">
        <f>VLOOKUP(C10:C41,[1]化学工程与技术!$A$2:$B$149,2,0)</f>
        <v>314</v>
      </c>
      <c r="H10" s="11">
        <f t="shared" si="0"/>
        <v>69.94</v>
      </c>
      <c r="I10" s="65" t="s">
        <v>15</v>
      </c>
      <c r="J10" s="65" t="s">
        <v>16</v>
      </c>
      <c r="K10" s="64" t="s">
        <v>29</v>
      </c>
      <c r="L10" s="11"/>
    </row>
    <row r="11" spans="1:12">
      <c r="A11" s="11">
        <v>8</v>
      </c>
      <c r="B11" s="65" t="s">
        <v>444</v>
      </c>
      <c r="C11" s="64" t="s">
        <v>445</v>
      </c>
      <c r="D11" s="62">
        <v>88.6666666666667</v>
      </c>
      <c r="E11" s="62">
        <v>88.6666666666667</v>
      </c>
      <c r="F11" s="62">
        <v>88.6666666666667</v>
      </c>
      <c r="G11" s="11" t="str">
        <f>VLOOKUP(C11:C42,[1]化学工程与技术!$A$2:$B$149,2,0)</f>
        <v>304</v>
      </c>
      <c r="H11" s="11">
        <f t="shared" si="0"/>
        <v>69.16</v>
      </c>
      <c r="I11" s="65" t="s">
        <v>15</v>
      </c>
      <c r="J11" s="65" t="s">
        <v>16</v>
      </c>
      <c r="K11" s="64" t="s">
        <v>29</v>
      </c>
      <c r="L11" s="11"/>
    </row>
    <row r="12" spans="1:12">
      <c r="A12" s="11">
        <v>9</v>
      </c>
      <c r="B12" s="65" t="s">
        <v>446</v>
      </c>
      <c r="C12" s="65" t="s">
        <v>447</v>
      </c>
      <c r="D12" s="55">
        <v>77</v>
      </c>
      <c r="E12" s="55">
        <v>68</v>
      </c>
      <c r="F12" s="55">
        <v>74.3</v>
      </c>
      <c r="G12" s="56">
        <v>386</v>
      </c>
      <c r="H12" s="16">
        <v>76.33</v>
      </c>
      <c r="I12" s="65" t="s">
        <v>15</v>
      </c>
      <c r="J12" s="65" t="s">
        <v>16</v>
      </c>
      <c r="K12" s="65" t="s">
        <v>62</v>
      </c>
      <c r="L12" s="46"/>
    </row>
    <row r="13" spans="1:12">
      <c r="A13" s="11">
        <v>10</v>
      </c>
      <c r="B13" s="65" t="s">
        <v>448</v>
      </c>
      <c r="C13" s="65" t="s">
        <v>449</v>
      </c>
      <c r="D13" s="55">
        <v>78.8</v>
      </c>
      <c r="E13" s="55">
        <v>69.1666666666667</v>
      </c>
      <c r="F13" s="55">
        <v>75.91</v>
      </c>
      <c r="G13" s="56">
        <v>380</v>
      </c>
      <c r="H13" s="16">
        <v>75.973</v>
      </c>
      <c r="I13" s="65" t="s">
        <v>15</v>
      </c>
      <c r="J13" s="65" t="s">
        <v>16</v>
      </c>
      <c r="K13" s="65" t="s">
        <v>62</v>
      </c>
      <c r="L13" s="46"/>
    </row>
    <row r="14" spans="1:12">
      <c r="A14" s="11">
        <v>11</v>
      </c>
      <c r="B14" s="65" t="s">
        <v>450</v>
      </c>
      <c r="C14" s="65" t="s">
        <v>451</v>
      </c>
      <c r="D14" s="55">
        <v>89.6</v>
      </c>
      <c r="E14" s="55">
        <v>71</v>
      </c>
      <c r="F14" s="16">
        <v>84.02</v>
      </c>
      <c r="G14" s="15">
        <v>355</v>
      </c>
      <c r="H14" s="16">
        <v>74.906</v>
      </c>
      <c r="I14" s="65" t="s">
        <v>15</v>
      </c>
      <c r="J14" s="65" t="s">
        <v>16</v>
      </c>
      <c r="K14" s="65" t="s">
        <v>62</v>
      </c>
      <c r="L14" s="38"/>
    </row>
    <row r="15" spans="1:12">
      <c r="A15" s="11">
        <v>12</v>
      </c>
      <c r="B15" s="65" t="s">
        <v>452</v>
      </c>
      <c r="C15" s="65" t="s">
        <v>453</v>
      </c>
      <c r="D15" s="55">
        <v>74.4</v>
      </c>
      <c r="E15" s="55">
        <v>82.6666666666667</v>
      </c>
      <c r="F15" s="55">
        <v>76.88</v>
      </c>
      <c r="G15" s="56">
        <v>359</v>
      </c>
      <c r="H15" s="16">
        <v>73.324</v>
      </c>
      <c r="I15" s="65" t="s">
        <v>15</v>
      </c>
      <c r="J15" s="65" t="s">
        <v>16</v>
      </c>
      <c r="K15" s="65" t="s">
        <v>62</v>
      </c>
      <c r="L15" s="38"/>
    </row>
    <row r="16" spans="1:12">
      <c r="A16" s="11">
        <v>13</v>
      </c>
      <c r="B16" s="65" t="s">
        <v>454</v>
      </c>
      <c r="C16" s="65" t="s">
        <v>455</v>
      </c>
      <c r="D16" s="55">
        <v>76.2</v>
      </c>
      <c r="E16" s="55">
        <v>78.1666666666667</v>
      </c>
      <c r="F16" s="62">
        <v>76.79</v>
      </c>
      <c r="G16" s="15">
        <v>350</v>
      </c>
      <c r="H16" s="16">
        <v>72.037</v>
      </c>
      <c r="I16" s="65" t="s">
        <v>15</v>
      </c>
      <c r="J16" s="65" t="s">
        <v>16</v>
      </c>
      <c r="K16" s="65" t="s">
        <v>62</v>
      </c>
      <c r="L16" s="38"/>
    </row>
    <row r="17" spans="1:12">
      <c r="A17" s="11">
        <v>14</v>
      </c>
      <c r="B17" s="65" t="s">
        <v>456</v>
      </c>
      <c r="C17" s="65" t="s">
        <v>457</v>
      </c>
      <c r="D17" s="55">
        <v>74.6</v>
      </c>
      <c r="E17" s="55">
        <v>71</v>
      </c>
      <c r="F17" s="55">
        <v>73.52</v>
      </c>
      <c r="G17" s="56">
        <v>354</v>
      </c>
      <c r="H17" s="16">
        <v>71.616</v>
      </c>
      <c r="I17" s="65" t="s">
        <v>15</v>
      </c>
      <c r="J17" s="65" t="s">
        <v>16</v>
      </c>
      <c r="K17" s="65" t="s">
        <v>62</v>
      </c>
      <c r="L17" s="38"/>
    </row>
    <row r="18" spans="1:12">
      <c r="A18" s="11">
        <v>15</v>
      </c>
      <c r="B18" s="65" t="s">
        <v>458</v>
      </c>
      <c r="C18" s="65" t="s">
        <v>459</v>
      </c>
      <c r="D18" s="55">
        <v>75</v>
      </c>
      <c r="E18" s="55">
        <v>76</v>
      </c>
      <c r="F18" s="55">
        <v>75.3</v>
      </c>
      <c r="G18" s="56">
        <v>349</v>
      </c>
      <c r="H18" s="16">
        <v>71.45</v>
      </c>
      <c r="I18" s="65" t="s">
        <v>15</v>
      </c>
      <c r="J18" s="65" t="s">
        <v>16</v>
      </c>
      <c r="K18" s="65" t="s">
        <v>62</v>
      </c>
      <c r="L18" s="38"/>
    </row>
    <row r="19" spans="1:12">
      <c r="A19" s="11">
        <v>16</v>
      </c>
      <c r="B19" s="65" t="s">
        <v>460</v>
      </c>
      <c r="C19" s="65" t="s">
        <v>461</v>
      </c>
      <c r="D19" s="55">
        <v>69.2</v>
      </c>
      <c r="E19" s="55">
        <v>78</v>
      </c>
      <c r="F19" s="55">
        <v>71.84</v>
      </c>
      <c r="G19" s="15">
        <v>350</v>
      </c>
      <c r="H19" s="16">
        <v>70.552</v>
      </c>
      <c r="I19" s="65" t="s">
        <v>15</v>
      </c>
      <c r="J19" s="65" t="s">
        <v>16</v>
      </c>
      <c r="K19" s="65" t="s">
        <v>62</v>
      </c>
      <c r="L19" s="38"/>
    </row>
    <row r="20" spans="1:12">
      <c r="A20" s="11">
        <v>17</v>
      </c>
      <c r="B20" s="65" t="s">
        <v>462</v>
      </c>
      <c r="C20" s="65" t="s">
        <v>463</v>
      </c>
      <c r="D20" s="55">
        <v>73.6</v>
      </c>
      <c r="E20" s="55">
        <v>76.1666666666667</v>
      </c>
      <c r="F20" s="55">
        <v>74.37</v>
      </c>
      <c r="G20" s="56">
        <v>341</v>
      </c>
      <c r="H20" s="16">
        <v>70.051</v>
      </c>
      <c r="I20" s="65" t="s">
        <v>15</v>
      </c>
      <c r="J20" s="65" t="s">
        <v>16</v>
      </c>
      <c r="K20" s="65" t="s">
        <v>62</v>
      </c>
      <c r="L20" s="38"/>
    </row>
    <row r="21" spans="1:12">
      <c r="A21" s="11">
        <v>18</v>
      </c>
      <c r="B21" s="65" t="s">
        <v>464</v>
      </c>
      <c r="C21" s="65" t="s">
        <v>465</v>
      </c>
      <c r="D21" s="55">
        <v>78.6</v>
      </c>
      <c r="E21" s="55">
        <v>87.5</v>
      </c>
      <c r="F21" s="16">
        <v>81.27</v>
      </c>
      <c r="G21" s="15">
        <v>326</v>
      </c>
      <c r="H21" s="16">
        <v>70.021</v>
      </c>
      <c r="I21" s="65" t="s">
        <v>15</v>
      </c>
      <c r="J21" s="65" t="s">
        <v>16</v>
      </c>
      <c r="K21" s="65" t="s">
        <v>62</v>
      </c>
      <c r="L21" s="38"/>
    </row>
    <row r="22" spans="1:12">
      <c r="A22" s="11">
        <v>19</v>
      </c>
      <c r="B22" s="65" t="s">
        <v>466</v>
      </c>
      <c r="C22" s="65" t="s">
        <v>467</v>
      </c>
      <c r="D22" s="55">
        <v>83.8</v>
      </c>
      <c r="E22" s="55">
        <v>85</v>
      </c>
      <c r="F22" s="16">
        <v>84.16</v>
      </c>
      <c r="G22" s="15">
        <v>318</v>
      </c>
      <c r="H22" s="16">
        <v>69.768</v>
      </c>
      <c r="I22" s="65" t="s">
        <v>15</v>
      </c>
      <c r="J22" s="65" t="s">
        <v>16</v>
      </c>
      <c r="K22" s="65" t="s">
        <v>62</v>
      </c>
      <c r="L22" s="38"/>
    </row>
    <row r="23" spans="1:12">
      <c r="A23" s="11">
        <v>20</v>
      </c>
      <c r="B23" s="65" t="s">
        <v>468</v>
      </c>
      <c r="C23" s="65" t="s">
        <v>469</v>
      </c>
      <c r="D23" s="55">
        <v>82.8</v>
      </c>
      <c r="E23" s="55">
        <v>88</v>
      </c>
      <c r="F23" s="55">
        <v>84.36</v>
      </c>
      <c r="G23" s="56">
        <v>307</v>
      </c>
      <c r="H23" s="16">
        <v>68.288</v>
      </c>
      <c r="I23" s="65" t="s">
        <v>15</v>
      </c>
      <c r="J23" s="65" t="s">
        <v>16</v>
      </c>
      <c r="K23" s="65" t="s">
        <v>62</v>
      </c>
      <c r="L23" s="38"/>
    </row>
    <row r="24" spans="1:12">
      <c r="A24" s="11">
        <v>21</v>
      </c>
      <c r="B24" s="65" t="s">
        <v>470</v>
      </c>
      <c r="C24" s="65" t="s">
        <v>471</v>
      </c>
      <c r="D24" s="55">
        <v>74.6</v>
      </c>
      <c r="E24" s="55">
        <v>77.3333333333333</v>
      </c>
      <c r="F24" s="55">
        <v>75.42</v>
      </c>
      <c r="G24" s="56">
        <v>323</v>
      </c>
      <c r="H24" s="16">
        <v>67.846</v>
      </c>
      <c r="I24" s="65" t="s">
        <v>15</v>
      </c>
      <c r="J24" s="65" t="s">
        <v>16</v>
      </c>
      <c r="K24" s="65" t="s">
        <v>62</v>
      </c>
      <c r="L24" s="12"/>
    </row>
    <row r="25" spans="1:12">
      <c r="A25" s="11">
        <v>22</v>
      </c>
      <c r="B25" s="65" t="s">
        <v>472</v>
      </c>
      <c r="C25" s="65" t="s">
        <v>473</v>
      </c>
      <c r="D25" s="55">
        <v>76.6</v>
      </c>
      <c r="E25" s="55">
        <v>73.8333333333333</v>
      </c>
      <c r="F25" s="55">
        <v>75.77</v>
      </c>
      <c r="G25" s="56">
        <v>321</v>
      </c>
      <c r="H25" s="16">
        <v>67.671</v>
      </c>
      <c r="I25" s="65" t="s">
        <v>15</v>
      </c>
      <c r="J25" s="65" t="s">
        <v>16</v>
      </c>
      <c r="K25" s="65" t="s">
        <v>62</v>
      </c>
      <c r="L25" s="12"/>
    </row>
    <row r="26" spans="1:12">
      <c r="A26" s="11">
        <v>23</v>
      </c>
      <c r="B26" s="65" t="s">
        <v>474</v>
      </c>
      <c r="C26" s="65" t="s">
        <v>475</v>
      </c>
      <c r="D26" s="55">
        <v>76.8</v>
      </c>
      <c r="E26" s="55">
        <v>71.3333333333333</v>
      </c>
      <c r="F26" s="55">
        <v>75.16</v>
      </c>
      <c r="G26" s="56">
        <v>322</v>
      </c>
      <c r="H26" s="16">
        <v>67.628</v>
      </c>
      <c r="I26" s="65" t="s">
        <v>15</v>
      </c>
      <c r="J26" s="65" t="s">
        <v>16</v>
      </c>
      <c r="K26" s="65" t="s">
        <v>62</v>
      </c>
      <c r="L26" s="12"/>
    </row>
    <row r="27" spans="1:12">
      <c r="A27" s="11">
        <v>24</v>
      </c>
      <c r="B27" s="65" t="s">
        <v>476</v>
      </c>
      <c r="C27" s="65" t="s">
        <v>477</v>
      </c>
      <c r="D27" s="55">
        <v>75.2</v>
      </c>
      <c r="E27" s="55">
        <v>72.5</v>
      </c>
      <c r="F27" s="55">
        <v>74.39</v>
      </c>
      <c r="G27" s="56">
        <v>323</v>
      </c>
      <c r="H27" s="16">
        <v>67.537</v>
      </c>
      <c r="I27" s="65" t="s">
        <v>15</v>
      </c>
      <c r="J27" s="65" t="s">
        <v>16</v>
      </c>
      <c r="K27" s="65" t="s">
        <v>62</v>
      </c>
      <c r="L27" s="12"/>
    </row>
    <row r="28" spans="1:12">
      <c r="A28" s="11">
        <v>25</v>
      </c>
      <c r="B28" s="65" t="s">
        <v>478</v>
      </c>
      <c r="C28" s="65" t="s">
        <v>479</v>
      </c>
      <c r="D28" s="55">
        <v>81.2</v>
      </c>
      <c r="E28" s="55">
        <v>89</v>
      </c>
      <c r="F28" s="55">
        <v>83.54</v>
      </c>
      <c r="G28" s="15">
        <v>303</v>
      </c>
      <c r="H28" s="16">
        <v>67.482</v>
      </c>
      <c r="I28" s="65" t="s">
        <v>15</v>
      </c>
      <c r="J28" s="65" t="s">
        <v>16</v>
      </c>
      <c r="K28" s="65" t="s">
        <v>62</v>
      </c>
      <c r="L28" s="12"/>
    </row>
    <row r="29" spans="1:12">
      <c r="A29" s="11">
        <v>26</v>
      </c>
      <c r="B29" s="65" t="s">
        <v>480</v>
      </c>
      <c r="C29" s="65" t="s">
        <v>481</v>
      </c>
      <c r="D29" s="55">
        <v>86.4</v>
      </c>
      <c r="E29" s="55">
        <v>76.5</v>
      </c>
      <c r="F29" s="55">
        <v>83.43</v>
      </c>
      <c r="G29" s="56">
        <v>302</v>
      </c>
      <c r="H29" s="16">
        <v>67.309</v>
      </c>
      <c r="I29" s="65" t="s">
        <v>15</v>
      </c>
      <c r="J29" s="65" t="s">
        <v>16</v>
      </c>
      <c r="K29" s="65" t="s">
        <v>62</v>
      </c>
      <c r="L29" s="12"/>
    </row>
    <row r="30" spans="1:12">
      <c r="A30" s="11">
        <v>27</v>
      </c>
      <c r="B30" s="65" t="s">
        <v>482</v>
      </c>
      <c r="C30" s="65" t="s">
        <v>483</v>
      </c>
      <c r="D30" s="55">
        <v>75.8</v>
      </c>
      <c r="E30" s="55">
        <v>82.8333333333333</v>
      </c>
      <c r="F30" s="62">
        <v>77.91</v>
      </c>
      <c r="G30" s="15">
        <v>312</v>
      </c>
      <c r="H30" s="16">
        <v>67.053</v>
      </c>
      <c r="I30" s="65" t="s">
        <v>15</v>
      </c>
      <c r="J30" s="65" t="s">
        <v>16</v>
      </c>
      <c r="K30" s="65" t="s">
        <v>62</v>
      </c>
      <c r="L30" s="12"/>
    </row>
    <row r="31" spans="1:12">
      <c r="A31" s="11">
        <v>28</v>
      </c>
      <c r="B31" s="65" t="s">
        <v>484</v>
      </c>
      <c r="C31" s="65" t="s">
        <v>485</v>
      </c>
      <c r="D31" s="55">
        <v>75.6</v>
      </c>
      <c r="E31" s="55">
        <v>71.8333333333333</v>
      </c>
      <c r="F31" s="55">
        <v>74.47</v>
      </c>
      <c r="G31" s="56">
        <v>314</v>
      </c>
      <c r="H31" s="16">
        <v>66.301</v>
      </c>
      <c r="I31" s="65" t="s">
        <v>15</v>
      </c>
      <c r="J31" s="65" t="s">
        <v>16</v>
      </c>
      <c r="K31" s="65" t="s">
        <v>62</v>
      </c>
      <c r="L31" s="12"/>
    </row>
    <row r="32" spans="1:12">
      <c r="A32" s="11">
        <v>29</v>
      </c>
      <c r="B32" s="65" t="s">
        <v>486</v>
      </c>
      <c r="C32" s="65" t="s">
        <v>487</v>
      </c>
      <c r="D32" s="50">
        <v>84.4</v>
      </c>
      <c r="E32" s="50">
        <v>76</v>
      </c>
      <c r="F32" s="62">
        <v>81.88</v>
      </c>
      <c r="G32" s="24">
        <v>298</v>
      </c>
      <c r="H32" s="50">
        <v>66.284</v>
      </c>
      <c r="I32" s="65" t="s">
        <v>15</v>
      </c>
      <c r="J32" s="65" t="s">
        <v>16</v>
      </c>
      <c r="K32" s="65" t="s">
        <v>62</v>
      </c>
      <c r="L32" s="12"/>
    </row>
    <row r="33" spans="1:12">
      <c r="A33" s="11">
        <v>30</v>
      </c>
      <c r="B33" s="65" t="s">
        <v>488</v>
      </c>
      <c r="C33" s="65" t="s">
        <v>489</v>
      </c>
      <c r="D33" s="55">
        <v>72.6</v>
      </c>
      <c r="E33" s="55">
        <v>71.5</v>
      </c>
      <c r="F33" s="55">
        <v>72.27</v>
      </c>
      <c r="G33" s="56">
        <v>318</v>
      </c>
      <c r="H33" s="16">
        <v>66.201</v>
      </c>
      <c r="I33" s="65" t="s">
        <v>15</v>
      </c>
      <c r="J33" s="65" t="s">
        <v>16</v>
      </c>
      <c r="K33" s="65" t="s">
        <v>62</v>
      </c>
      <c r="L33" s="12"/>
    </row>
    <row r="34" spans="1:12">
      <c r="A34" s="11">
        <v>31</v>
      </c>
      <c r="B34" s="65" t="s">
        <v>490</v>
      </c>
      <c r="C34" s="65" t="s">
        <v>491</v>
      </c>
      <c r="D34" s="55">
        <v>67.6</v>
      </c>
      <c r="E34" s="55">
        <v>70.5</v>
      </c>
      <c r="F34" s="55">
        <v>68.47</v>
      </c>
      <c r="G34" s="56">
        <v>326</v>
      </c>
      <c r="H34" s="16">
        <v>66.181</v>
      </c>
      <c r="I34" s="65" t="s">
        <v>15</v>
      </c>
      <c r="J34" s="65" t="s">
        <v>16</v>
      </c>
      <c r="K34" s="65" t="s">
        <v>62</v>
      </c>
      <c r="L34" s="12"/>
    </row>
    <row r="35" spans="1:12">
      <c r="A35" s="11">
        <v>32</v>
      </c>
      <c r="B35" s="65" t="s">
        <v>492</v>
      </c>
      <c r="C35" s="65" t="s">
        <v>493</v>
      </c>
      <c r="D35" s="55">
        <v>79.2</v>
      </c>
      <c r="E35" s="55">
        <v>79</v>
      </c>
      <c r="F35" s="55">
        <v>79.14</v>
      </c>
      <c r="G35" s="56">
        <v>303</v>
      </c>
      <c r="H35" s="16">
        <v>66.162</v>
      </c>
      <c r="I35" s="65" t="s">
        <v>15</v>
      </c>
      <c r="J35" s="65" t="s">
        <v>16</v>
      </c>
      <c r="K35" s="65" t="s">
        <v>62</v>
      </c>
      <c r="L35" s="12"/>
    </row>
    <row r="36" spans="1:12">
      <c r="A36" s="11">
        <v>33</v>
      </c>
      <c r="B36" s="65" t="s">
        <v>494</v>
      </c>
      <c r="C36" s="65" t="s">
        <v>495</v>
      </c>
      <c r="D36" s="55">
        <v>71.2</v>
      </c>
      <c r="E36" s="55">
        <v>80.1666666666667</v>
      </c>
      <c r="F36" s="16">
        <v>73.89</v>
      </c>
      <c r="G36" s="15">
        <v>314</v>
      </c>
      <c r="H36" s="16">
        <v>66.127</v>
      </c>
      <c r="I36" s="65" t="s">
        <v>15</v>
      </c>
      <c r="J36" s="65" t="s">
        <v>16</v>
      </c>
      <c r="K36" s="65" t="s">
        <v>62</v>
      </c>
      <c r="L36" s="12"/>
    </row>
    <row r="37" spans="1:12">
      <c r="A37" s="11">
        <v>34</v>
      </c>
      <c r="B37" s="65" t="s">
        <v>496</v>
      </c>
      <c r="C37" s="65" t="s">
        <v>497</v>
      </c>
      <c r="D37" s="55">
        <v>70.6</v>
      </c>
      <c r="E37" s="55">
        <v>69.6666666666667</v>
      </c>
      <c r="F37" s="55">
        <v>70.32</v>
      </c>
      <c r="G37" s="56">
        <v>318</v>
      </c>
      <c r="H37" s="16">
        <v>65.616</v>
      </c>
      <c r="I37" s="65" t="s">
        <v>15</v>
      </c>
      <c r="J37" s="65" t="s">
        <v>16</v>
      </c>
      <c r="K37" s="65" t="s">
        <v>62</v>
      </c>
      <c r="L37" s="12"/>
    </row>
    <row r="38" spans="1:12">
      <c r="A38" s="11">
        <v>35</v>
      </c>
      <c r="B38" s="65" t="s">
        <v>498</v>
      </c>
      <c r="C38" s="65" t="s">
        <v>499</v>
      </c>
      <c r="D38" s="55">
        <v>78</v>
      </c>
      <c r="E38" s="55">
        <v>75.8333333333333</v>
      </c>
      <c r="F38" s="55">
        <v>77.35</v>
      </c>
      <c r="G38" s="56">
        <v>300</v>
      </c>
      <c r="H38" s="16">
        <v>65.205</v>
      </c>
      <c r="I38" s="64" t="s">
        <v>143</v>
      </c>
      <c r="J38" s="65"/>
      <c r="K38" s="65" t="s">
        <v>62</v>
      </c>
      <c r="L38" s="12"/>
    </row>
    <row r="39" spans="1:12">
      <c r="A39" s="11">
        <v>36</v>
      </c>
      <c r="B39" s="65" t="s">
        <v>500</v>
      </c>
      <c r="C39" s="65" t="s">
        <v>501</v>
      </c>
      <c r="D39" s="55">
        <v>78.6</v>
      </c>
      <c r="E39" s="55">
        <v>70.3333333333333</v>
      </c>
      <c r="F39" s="55">
        <v>76.12</v>
      </c>
      <c r="G39" s="56">
        <v>302</v>
      </c>
      <c r="H39" s="16">
        <v>65.116</v>
      </c>
      <c r="I39" s="65" t="s">
        <v>148</v>
      </c>
      <c r="J39" s="65"/>
      <c r="K39" s="65" t="s">
        <v>62</v>
      </c>
      <c r="L39" s="12"/>
    </row>
    <row r="40" spans="1:12">
      <c r="A40" s="11">
        <v>37</v>
      </c>
      <c r="B40" s="65" t="s">
        <v>502</v>
      </c>
      <c r="C40" s="65" t="s">
        <v>503</v>
      </c>
      <c r="D40" s="55">
        <v>67.6</v>
      </c>
      <c r="E40" s="55">
        <v>77.5</v>
      </c>
      <c r="F40" s="55">
        <v>70.57</v>
      </c>
      <c r="G40" s="56">
        <v>309</v>
      </c>
      <c r="H40" s="16">
        <v>64.431</v>
      </c>
      <c r="I40" s="65" t="s">
        <v>148</v>
      </c>
      <c r="J40" s="65"/>
      <c r="K40" s="65" t="s">
        <v>62</v>
      </c>
      <c r="L40" s="12"/>
    </row>
    <row r="41" spans="1:12">
      <c r="A41" s="11">
        <v>38</v>
      </c>
      <c r="B41" s="65" t="s">
        <v>504</v>
      </c>
      <c r="C41" s="65" t="s">
        <v>505</v>
      </c>
      <c r="D41" s="50">
        <v>69.8</v>
      </c>
      <c r="E41" s="50">
        <v>70.3333333333333</v>
      </c>
      <c r="F41" s="62">
        <v>69.96</v>
      </c>
      <c r="G41" s="24">
        <v>310</v>
      </c>
      <c r="H41" s="50">
        <v>64.388</v>
      </c>
      <c r="I41" s="65" t="s">
        <v>148</v>
      </c>
      <c r="J41" s="65"/>
      <c r="K41" s="65" t="s">
        <v>62</v>
      </c>
      <c r="L41" s="12"/>
    </row>
    <row r="42" spans="1:12">
      <c r="A42" s="11">
        <v>39</v>
      </c>
      <c r="B42" s="79" t="s">
        <v>506</v>
      </c>
      <c r="C42" s="65" t="s">
        <v>507</v>
      </c>
      <c r="D42" s="55">
        <v>73.4</v>
      </c>
      <c r="E42" s="55">
        <v>65.8333333333333</v>
      </c>
      <c r="F42" s="55">
        <v>71.13</v>
      </c>
      <c r="G42" s="56">
        <v>299</v>
      </c>
      <c r="H42" s="16">
        <v>63.199</v>
      </c>
      <c r="I42" s="65" t="s">
        <v>148</v>
      </c>
      <c r="J42" s="65"/>
      <c r="K42" s="65" t="s">
        <v>62</v>
      </c>
      <c r="L42" s="12"/>
    </row>
    <row r="43" spans="2:8">
      <c r="B43" s="25"/>
      <c r="D43" s="26"/>
      <c r="E43" s="26"/>
      <c r="F43" s="26"/>
      <c r="G43" s="66"/>
      <c r="H43" s="67"/>
    </row>
    <row r="44" spans="1:8">
      <c r="A44" s="1" t="s">
        <v>163</v>
      </c>
      <c r="B44" s="25"/>
      <c r="G44" s="66"/>
      <c r="H44" s="67"/>
    </row>
  </sheetData>
  <mergeCells count="2">
    <mergeCell ref="A1:L1"/>
    <mergeCell ref="A2:F2"/>
  </mergeCells>
  <pageMargins left="1.14166666666667" right="0.354166666666667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120" zoomScaleNormal="120" workbookViewId="0">
      <selection activeCell="O4" sqref="O4"/>
    </sheetView>
  </sheetViews>
  <sheetFormatPr defaultColWidth="9" defaultRowHeight="21.95" customHeight="1"/>
  <cols>
    <col min="1" max="1" width="5.12962962962963" style="1" customWidth="1"/>
    <col min="2" max="2" width="18.25" style="25" customWidth="1"/>
    <col min="3" max="3" width="8.25" style="1" customWidth="1"/>
    <col min="4" max="4" width="8.37962962962963" style="26" customWidth="1"/>
    <col min="5" max="5" width="8.62962962962963" style="26" customWidth="1"/>
    <col min="6" max="6" width="8.37962962962963" style="26" customWidth="1"/>
    <col min="7" max="7" width="8.37962962962963" style="27" customWidth="1"/>
    <col min="8" max="8" width="7.87962962962963" style="26" customWidth="1"/>
    <col min="9" max="9" width="7" style="1" customWidth="1"/>
    <col min="10" max="10" width="11.5740740740741" style="1" customWidth="1"/>
    <col min="11" max="11" width="13.7962962962963" style="1" customWidth="1"/>
    <col min="12" max="12" width="6.37962962962963" style="1" customWidth="1"/>
    <col min="13" max="16384" width="9" style="1"/>
  </cols>
  <sheetData>
    <row r="1" s="17" customFormat="1" customHeight="1" spans="1:12">
      <c r="A1" s="2" t="s">
        <v>164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7" customFormat="1" customHeight="1" spans="1:8">
      <c r="A2" s="3" t="s">
        <v>508</v>
      </c>
      <c r="B2" s="3"/>
      <c r="C2" s="3"/>
      <c r="D2" s="3"/>
      <c r="E2" s="3"/>
      <c r="F2" s="3"/>
      <c r="G2" s="4"/>
      <c r="H2" s="28"/>
    </row>
    <row r="3" s="17" customFormat="1" ht="36" customHeight="1" spans="1:12">
      <c r="A3" s="29" t="s">
        <v>2</v>
      </c>
      <c r="B3" s="29" t="s">
        <v>3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31" t="s">
        <v>9</v>
      </c>
      <c r="I3" s="31" t="s">
        <v>10</v>
      </c>
      <c r="J3" s="18" t="s">
        <v>11</v>
      </c>
      <c r="K3" s="18" t="s">
        <v>12</v>
      </c>
      <c r="L3" s="18" t="s">
        <v>13</v>
      </c>
    </row>
    <row r="4" s="17" customFormat="1" ht="14.4" customHeight="1" spans="1:12">
      <c r="A4" s="29">
        <v>1</v>
      </c>
      <c r="B4" s="62" t="s">
        <v>509</v>
      </c>
      <c r="C4" s="40" t="s">
        <v>510</v>
      </c>
      <c r="D4" s="62">
        <v>86.3333333333333</v>
      </c>
      <c r="E4" s="62">
        <v>85.6666666666667</v>
      </c>
      <c r="F4" s="62">
        <v>86.0666666666667</v>
      </c>
      <c r="G4" s="37" t="s">
        <v>511</v>
      </c>
      <c r="H4" s="16">
        <f t="shared" ref="H4:H22" si="0">G4/5*0.7+F4*0.3</f>
        <v>75.24</v>
      </c>
      <c r="I4" s="64" t="s">
        <v>15</v>
      </c>
      <c r="J4" s="64" t="s">
        <v>512</v>
      </c>
      <c r="K4" s="64" t="s">
        <v>29</v>
      </c>
      <c r="L4" s="18"/>
    </row>
    <row r="5" s="17" customFormat="1" ht="14.4" customHeight="1" spans="1:12">
      <c r="A5" s="38">
        <v>2</v>
      </c>
      <c r="B5" s="62" t="s">
        <v>513</v>
      </c>
      <c r="C5" s="40" t="s">
        <v>514</v>
      </c>
      <c r="D5" s="62">
        <v>90</v>
      </c>
      <c r="E5" s="62">
        <v>87</v>
      </c>
      <c r="F5" s="62">
        <v>88.8</v>
      </c>
      <c r="G5" s="15" t="s">
        <v>515</v>
      </c>
      <c r="H5" s="16">
        <f t="shared" si="0"/>
        <v>77.6</v>
      </c>
      <c r="I5" s="64" t="s">
        <v>15</v>
      </c>
      <c r="J5" s="64" t="s">
        <v>512</v>
      </c>
      <c r="K5" s="64" t="s">
        <v>29</v>
      </c>
      <c r="L5" s="64"/>
    </row>
    <row r="6" s="17" customFormat="1" ht="14.4" customHeight="1" spans="1:12">
      <c r="A6" s="29">
        <v>3</v>
      </c>
      <c r="B6" s="62" t="s">
        <v>516</v>
      </c>
      <c r="C6" s="40" t="s">
        <v>517</v>
      </c>
      <c r="D6" s="16">
        <v>78.6666666666667</v>
      </c>
      <c r="E6" s="16">
        <v>83.2</v>
      </c>
      <c r="F6" s="40">
        <f t="shared" ref="F6:F22" si="1">D6*0.7+E6*0.3</f>
        <v>80.0266666666667</v>
      </c>
      <c r="G6" s="19">
        <v>394</v>
      </c>
      <c r="H6" s="16">
        <f t="shared" si="0"/>
        <v>79.168</v>
      </c>
      <c r="I6" s="64" t="s">
        <v>15</v>
      </c>
      <c r="J6" s="64" t="s">
        <v>512</v>
      </c>
      <c r="K6" s="64" t="s">
        <v>62</v>
      </c>
      <c r="L6" s="46"/>
    </row>
    <row r="7" s="17" customFormat="1" ht="14.4" customHeight="1" spans="1:12">
      <c r="A7" s="38">
        <v>4</v>
      </c>
      <c r="B7" s="62" t="s">
        <v>518</v>
      </c>
      <c r="C7" s="40" t="s">
        <v>519</v>
      </c>
      <c r="D7" s="16">
        <v>73.6666666666667</v>
      </c>
      <c r="E7" s="16">
        <v>74.2</v>
      </c>
      <c r="F7" s="40">
        <f t="shared" si="1"/>
        <v>73.8266666666667</v>
      </c>
      <c r="G7" s="19">
        <v>383</v>
      </c>
      <c r="H7" s="16">
        <f t="shared" si="0"/>
        <v>75.768</v>
      </c>
      <c r="I7" s="64" t="s">
        <v>15</v>
      </c>
      <c r="J7" s="64" t="s">
        <v>512</v>
      </c>
      <c r="K7" s="64" t="s">
        <v>62</v>
      </c>
      <c r="L7" s="46"/>
    </row>
    <row r="8" s="17" customFormat="1" ht="14.4" customHeight="1" spans="1:12">
      <c r="A8" s="29">
        <v>5</v>
      </c>
      <c r="B8" s="62" t="s">
        <v>520</v>
      </c>
      <c r="C8" s="40" t="s">
        <v>521</v>
      </c>
      <c r="D8" s="16">
        <v>78.5</v>
      </c>
      <c r="E8" s="16">
        <v>85.4</v>
      </c>
      <c r="F8" s="40">
        <f t="shared" si="1"/>
        <v>80.57</v>
      </c>
      <c r="G8" s="19">
        <v>361</v>
      </c>
      <c r="H8" s="16">
        <f t="shared" si="0"/>
        <v>74.711</v>
      </c>
      <c r="I8" s="64" t="s">
        <v>15</v>
      </c>
      <c r="J8" s="64" t="s">
        <v>512</v>
      </c>
      <c r="K8" s="64" t="s">
        <v>62</v>
      </c>
      <c r="L8" s="46"/>
    </row>
    <row r="9" s="17" customFormat="1" ht="14.4" customHeight="1" spans="1:12">
      <c r="A9" s="38">
        <v>6</v>
      </c>
      <c r="B9" s="62" t="s">
        <v>522</v>
      </c>
      <c r="C9" s="40" t="s">
        <v>523</v>
      </c>
      <c r="D9" s="16">
        <v>83.3333333333333</v>
      </c>
      <c r="E9" s="16">
        <v>84</v>
      </c>
      <c r="F9" s="40">
        <f t="shared" si="1"/>
        <v>83.5333333333333</v>
      </c>
      <c r="G9" s="19">
        <v>341</v>
      </c>
      <c r="H9" s="16">
        <f t="shared" si="0"/>
        <v>72.8</v>
      </c>
      <c r="I9" s="64" t="s">
        <v>15</v>
      </c>
      <c r="J9" s="64" t="s">
        <v>512</v>
      </c>
      <c r="K9" s="64" t="s">
        <v>62</v>
      </c>
      <c r="L9" s="64"/>
    </row>
    <row r="10" s="17" customFormat="1" ht="14.4" customHeight="1" spans="1:12">
      <c r="A10" s="29">
        <v>7</v>
      </c>
      <c r="B10" s="62" t="s">
        <v>524</v>
      </c>
      <c r="C10" s="40" t="s">
        <v>525</v>
      </c>
      <c r="D10" s="63">
        <v>85.5</v>
      </c>
      <c r="E10" s="63">
        <v>71.2</v>
      </c>
      <c r="F10" s="40">
        <f t="shared" si="1"/>
        <v>81.21</v>
      </c>
      <c r="G10" s="19">
        <v>341</v>
      </c>
      <c r="H10" s="16">
        <f t="shared" si="0"/>
        <v>72.103</v>
      </c>
      <c r="I10" s="64" t="s">
        <v>15</v>
      </c>
      <c r="J10" s="64" t="s">
        <v>512</v>
      </c>
      <c r="K10" s="64" t="s">
        <v>62</v>
      </c>
      <c r="L10" s="46"/>
    </row>
    <row r="11" s="17" customFormat="1" ht="14.4" customHeight="1" spans="1:12">
      <c r="A11" s="38">
        <v>8</v>
      </c>
      <c r="B11" s="62" t="s">
        <v>526</v>
      </c>
      <c r="C11" s="40" t="s">
        <v>527</v>
      </c>
      <c r="D11" s="63">
        <v>75.6666666666667</v>
      </c>
      <c r="E11" s="63">
        <v>82.4</v>
      </c>
      <c r="F11" s="40">
        <f t="shared" si="1"/>
        <v>77.6866666666667</v>
      </c>
      <c r="G11" s="19">
        <v>343</v>
      </c>
      <c r="H11" s="16">
        <f t="shared" si="0"/>
        <v>71.326</v>
      </c>
      <c r="I11" s="64" t="s">
        <v>15</v>
      </c>
      <c r="J11" s="64" t="s">
        <v>512</v>
      </c>
      <c r="K11" s="64" t="s">
        <v>62</v>
      </c>
      <c r="L11" s="46"/>
    </row>
    <row r="12" s="17" customFormat="1" ht="14.4" customHeight="1" spans="1:12">
      <c r="A12" s="29">
        <v>9</v>
      </c>
      <c r="B12" s="62" t="s">
        <v>528</v>
      </c>
      <c r="C12" s="40" t="s">
        <v>529</v>
      </c>
      <c r="D12" s="63">
        <v>74.5</v>
      </c>
      <c r="E12" s="63">
        <v>72.2</v>
      </c>
      <c r="F12" s="40">
        <f t="shared" si="1"/>
        <v>73.81</v>
      </c>
      <c r="G12" s="19">
        <v>343</v>
      </c>
      <c r="H12" s="16">
        <f t="shared" si="0"/>
        <v>70.163</v>
      </c>
      <c r="I12" s="64" t="s">
        <v>15</v>
      </c>
      <c r="J12" s="64" t="s">
        <v>512</v>
      </c>
      <c r="K12" s="64" t="s">
        <v>62</v>
      </c>
      <c r="L12" s="46"/>
    </row>
    <row r="13" s="17" customFormat="1" ht="14.4" customHeight="1" spans="1:12">
      <c r="A13" s="38">
        <v>10</v>
      </c>
      <c r="B13" s="62" t="s">
        <v>530</v>
      </c>
      <c r="C13" s="40" t="s">
        <v>531</v>
      </c>
      <c r="D13" s="63">
        <v>75.8333333333333</v>
      </c>
      <c r="E13" s="63">
        <v>78.8</v>
      </c>
      <c r="F13" s="40">
        <f t="shared" si="1"/>
        <v>76.7233333333333</v>
      </c>
      <c r="G13" s="19">
        <v>335</v>
      </c>
      <c r="H13" s="16">
        <f t="shared" si="0"/>
        <v>69.917</v>
      </c>
      <c r="I13" s="64" t="s">
        <v>15</v>
      </c>
      <c r="J13" s="64" t="s">
        <v>512</v>
      </c>
      <c r="K13" s="64" t="s">
        <v>62</v>
      </c>
      <c r="L13" s="46"/>
    </row>
    <row r="14" s="17" customFormat="1" ht="14.4" customHeight="1" spans="1:12">
      <c r="A14" s="29">
        <v>11</v>
      </c>
      <c r="B14" s="62" t="s">
        <v>532</v>
      </c>
      <c r="C14" s="40" t="s">
        <v>533</v>
      </c>
      <c r="D14" s="63">
        <v>90</v>
      </c>
      <c r="E14" s="63">
        <v>79.8</v>
      </c>
      <c r="F14" s="40">
        <f t="shared" si="1"/>
        <v>86.94</v>
      </c>
      <c r="G14" s="19">
        <v>313</v>
      </c>
      <c r="H14" s="16">
        <f t="shared" si="0"/>
        <v>69.902</v>
      </c>
      <c r="I14" s="64" t="s">
        <v>15</v>
      </c>
      <c r="J14" s="64" t="s">
        <v>512</v>
      </c>
      <c r="K14" s="64" t="s">
        <v>62</v>
      </c>
      <c r="L14" s="46"/>
    </row>
    <row r="15" ht="14.4" customHeight="1" spans="1:12">
      <c r="A15" s="38">
        <v>12</v>
      </c>
      <c r="B15" s="62" t="s">
        <v>534</v>
      </c>
      <c r="C15" s="40" t="s">
        <v>535</v>
      </c>
      <c r="D15" s="50">
        <v>88.5</v>
      </c>
      <c r="E15" s="50">
        <v>69.6</v>
      </c>
      <c r="F15" s="40">
        <f t="shared" si="1"/>
        <v>82.83</v>
      </c>
      <c r="G15" s="19">
        <v>318</v>
      </c>
      <c r="H15" s="16">
        <f t="shared" si="0"/>
        <v>69.369</v>
      </c>
      <c r="I15" s="64" t="s">
        <v>15</v>
      </c>
      <c r="J15" s="64" t="s">
        <v>512</v>
      </c>
      <c r="K15" s="64" t="s">
        <v>62</v>
      </c>
      <c r="L15" s="12"/>
    </row>
    <row r="16" s="25" customFormat="1" ht="14.4" customHeight="1" spans="1:12">
      <c r="A16" s="11">
        <v>13</v>
      </c>
      <c r="B16" s="62" t="s">
        <v>536</v>
      </c>
      <c r="C16" s="40" t="s">
        <v>537</v>
      </c>
      <c r="D16" s="62">
        <v>76.6666666666667</v>
      </c>
      <c r="E16" s="62">
        <v>78.4</v>
      </c>
      <c r="F16" s="40">
        <f t="shared" si="1"/>
        <v>77.1866666666667</v>
      </c>
      <c r="G16" s="19">
        <v>319</v>
      </c>
      <c r="H16" s="16">
        <f t="shared" si="0"/>
        <v>67.816</v>
      </c>
      <c r="I16" s="64" t="s">
        <v>15</v>
      </c>
      <c r="J16" s="64" t="s">
        <v>512</v>
      </c>
      <c r="K16" s="64" t="s">
        <v>62</v>
      </c>
      <c r="L16" s="12"/>
    </row>
    <row r="17" s="25" customFormat="1" ht="14.4" customHeight="1" spans="1:12">
      <c r="A17" s="38">
        <v>14</v>
      </c>
      <c r="B17" s="62" t="s">
        <v>538</v>
      </c>
      <c r="C17" s="40" t="s">
        <v>539</v>
      </c>
      <c r="D17" s="62">
        <v>69.5</v>
      </c>
      <c r="E17" s="62">
        <v>74</v>
      </c>
      <c r="F17" s="40">
        <f t="shared" si="1"/>
        <v>70.85</v>
      </c>
      <c r="G17" s="19">
        <v>327</v>
      </c>
      <c r="H17" s="16">
        <f t="shared" si="0"/>
        <v>67.035</v>
      </c>
      <c r="I17" s="64" t="s">
        <v>15</v>
      </c>
      <c r="J17" s="64" t="s">
        <v>512</v>
      </c>
      <c r="K17" s="64" t="s">
        <v>62</v>
      </c>
      <c r="L17" s="64"/>
    </row>
    <row r="18" s="25" customFormat="1" ht="14.4" customHeight="1" spans="1:12">
      <c r="A18" s="29">
        <v>15</v>
      </c>
      <c r="B18" s="62" t="s">
        <v>540</v>
      </c>
      <c r="C18" s="40" t="s">
        <v>541</v>
      </c>
      <c r="D18" s="62">
        <v>65.8333333333333</v>
      </c>
      <c r="E18" s="62">
        <v>72.6</v>
      </c>
      <c r="F18" s="40">
        <f t="shared" si="1"/>
        <v>67.8633333333333</v>
      </c>
      <c r="G18" s="19">
        <v>332</v>
      </c>
      <c r="H18" s="16">
        <f t="shared" si="0"/>
        <v>66.839</v>
      </c>
      <c r="I18" s="64" t="s">
        <v>15</v>
      </c>
      <c r="J18" s="64" t="s">
        <v>512</v>
      </c>
      <c r="K18" s="64" t="s">
        <v>62</v>
      </c>
      <c r="L18" s="12"/>
    </row>
    <row r="19" s="25" customFormat="1" ht="14.4" customHeight="1" spans="1:12">
      <c r="A19" s="38">
        <v>16</v>
      </c>
      <c r="B19" s="62" t="s">
        <v>542</v>
      </c>
      <c r="C19" s="40" t="s">
        <v>543</v>
      </c>
      <c r="D19" s="62">
        <v>85.6666666666667</v>
      </c>
      <c r="E19" s="62">
        <v>75</v>
      </c>
      <c r="F19" s="40">
        <f t="shared" si="1"/>
        <v>82.4666666666667</v>
      </c>
      <c r="G19" s="19">
        <v>299</v>
      </c>
      <c r="H19" s="16">
        <f t="shared" si="0"/>
        <v>66.6</v>
      </c>
      <c r="I19" s="64" t="s">
        <v>15</v>
      </c>
      <c r="J19" s="64" t="s">
        <v>512</v>
      </c>
      <c r="K19" s="64" t="s">
        <v>62</v>
      </c>
      <c r="L19" s="12"/>
    </row>
    <row r="20" s="25" customFormat="1" ht="14.4" customHeight="1" spans="1:12">
      <c r="A20" s="11">
        <v>17</v>
      </c>
      <c r="B20" s="62" t="s">
        <v>544</v>
      </c>
      <c r="C20" s="40" t="s">
        <v>545</v>
      </c>
      <c r="D20" s="62">
        <v>76.5</v>
      </c>
      <c r="E20" s="62">
        <v>77.2</v>
      </c>
      <c r="F20" s="40">
        <f t="shared" si="1"/>
        <v>76.71</v>
      </c>
      <c r="G20" s="19">
        <v>309</v>
      </c>
      <c r="H20" s="16">
        <f t="shared" si="0"/>
        <v>66.273</v>
      </c>
      <c r="I20" s="64" t="s">
        <v>15</v>
      </c>
      <c r="J20" s="64" t="s">
        <v>512</v>
      </c>
      <c r="K20" s="64" t="s">
        <v>62</v>
      </c>
      <c r="L20" s="12"/>
    </row>
    <row r="21" ht="14.4" customHeight="1" spans="1:12">
      <c r="A21" s="38">
        <v>18</v>
      </c>
      <c r="B21" s="62" t="s">
        <v>546</v>
      </c>
      <c r="C21" s="40" t="s">
        <v>547</v>
      </c>
      <c r="D21" s="62">
        <v>76.8333333333333</v>
      </c>
      <c r="E21" s="62">
        <v>76.6</v>
      </c>
      <c r="F21" s="40">
        <f t="shared" si="1"/>
        <v>76.7633333333333</v>
      </c>
      <c r="G21" s="19">
        <v>307</v>
      </c>
      <c r="H21" s="16">
        <f t="shared" si="0"/>
        <v>66.009</v>
      </c>
      <c r="I21" s="64" t="s">
        <v>15</v>
      </c>
      <c r="J21" s="64" t="s">
        <v>512</v>
      </c>
      <c r="K21" s="64" t="s">
        <v>62</v>
      </c>
      <c r="L21" s="12"/>
    </row>
    <row r="22" ht="14.4" customHeight="1" spans="1:12">
      <c r="A22" s="38">
        <v>19</v>
      </c>
      <c r="B22" s="62" t="s">
        <v>548</v>
      </c>
      <c r="C22" s="11" t="s">
        <v>549</v>
      </c>
      <c r="D22" s="62">
        <v>69.6666666666667</v>
      </c>
      <c r="E22" s="62">
        <v>63.6</v>
      </c>
      <c r="F22" s="40">
        <f t="shared" si="1"/>
        <v>67.8466666666667</v>
      </c>
      <c r="G22" s="19">
        <v>304</v>
      </c>
      <c r="H22" s="16">
        <f t="shared" si="0"/>
        <v>62.914</v>
      </c>
      <c r="I22" s="64" t="s">
        <v>15</v>
      </c>
      <c r="J22" s="11" t="s">
        <v>512</v>
      </c>
      <c r="K22" s="64" t="s">
        <v>62</v>
      </c>
      <c r="L22" s="11"/>
    </row>
    <row r="23" s="1" customFormat="1" ht="14.4" spans="2:7">
      <c r="B23" s="25"/>
      <c r="G23" s="27"/>
    </row>
  </sheetData>
  <mergeCells count="2">
    <mergeCell ref="A1:L1"/>
    <mergeCell ref="A2:F2"/>
  </mergeCells>
  <pageMargins left="1.33819444444444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zoomScale="120" zoomScaleNormal="120" topLeftCell="A7" workbookViewId="0">
      <selection activeCell="M9" sqref="M9"/>
    </sheetView>
  </sheetViews>
  <sheetFormatPr defaultColWidth="8.88888888888889" defaultRowHeight="14.4"/>
  <cols>
    <col min="1" max="1" width="6.75925925925926" style="1" customWidth="1"/>
    <col min="2" max="2" width="16.2037037037037" style="1" customWidth="1"/>
    <col min="3" max="9" width="8.88888888888889" style="1"/>
    <col min="10" max="11" width="15.9259259259259" style="1" customWidth="1"/>
    <col min="12" max="16384" width="8.88888888888889" style="1"/>
  </cols>
  <sheetData>
    <row r="1" ht="2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9" customHeight="1" spans="1:12">
      <c r="A2" s="3" t="s">
        <v>550</v>
      </c>
      <c r="B2" s="3"/>
      <c r="C2" s="3"/>
      <c r="D2" s="3"/>
      <c r="E2" s="3"/>
      <c r="F2" s="3"/>
      <c r="G2" s="4"/>
      <c r="H2" s="5"/>
      <c r="I2" s="17"/>
      <c r="J2" s="17"/>
      <c r="K2" s="17"/>
      <c r="L2" s="17"/>
    </row>
    <row r="3" ht="24" spans="1:12">
      <c r="A3" s="29" t="s">
        <v>2</v>
      </c>
      <c r="B3" s="29" t="s">
        <v>3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48" t="s">
        <v>9</v>
      </c>
      <c r="I3" s="48" t="s">
        <v>10</v>
      </c>
      <c r="J3" s="18" t="s">
        <v>11</v>
      </c>
      <c r="K3" s="18" t="s">
        <v>12</v>
      </c>
      <c r="L3" s="18" t="s">
        <v>13</v>
      </c>
    </row>
    <row r="4" spans="1:12">
      <c r="A4" s="11">
        <v>1</v>
      </c>
      <c r="B4" s="12"/>
      <c r="C4" s="49" t="s">
        <v>551</v>
      </c>
      <c r="D4" s="50"/>
      <c r="E4" s="50"/>
      <c r="F4" s="51">
        <v>90.67</v>
      </c>
      <c r="G4" s="24"/>
      <c r="H4" s="12"/>
      <c r="I4" s="60" t="s">
        <v>15</v>
      </c>
      <c r="J4" s="60" t="s">
        <v>552</v>
      </c>
      <c r="K4" s="19" t="s">
        <v>17</v>
      </c>
      <c r="L4" s="11" t="s">
        <v>18</v>
      </c>
    </row>
    <row r="5" spans="1:12">
      <c r="A5" s="11">
        <v>2</v>
      </c>
      <c r="B5" s="12"/>
      <c r="C5" s="49" t="s">
        <v>553</v>
      </c>
      <c r="D5" s="16"/>
      <c r="E5" s="16"/>
      <c r="F5" s="51">
        <v>90.13</v>
      </c>
      <c r="G5" s="15"/>
      <c r="H5" s="16"/>
      <c r="I5" s="60" t="s">
        <v>15</v>
      </c>
      <c r="J5" s="60" t="s">
        <v>552</v>
      </c>
      <c r="K5" s="19" t="s">
        <v>17</v>
      </c>
      <c r="L5" s="11"/>
    </row>
    <row r="6" spans="1:12">
      <c r="A6" s="11">
        <v>3</v>
      </c>
      <c r="B6" s="12"/>
      <c r="C6" s="49" t="s">
        <v>554</v>
      </c>
      <c r="D6" s="50"/>
      <c r="E6" s="50"/>
      <c r="F6" s="51">
        <v>88.64</v>
      </c>
      <c r="G6" s="24"/>
      <c r="H6" s="12"/>
      <c r="I6" s="60" t="s">
        <v>15</v>
      </c>
      <c r="J6" s="60" t="s">
        <v>552</v>
      </c>
      <c r="K6" s="19" t="s">
        <v>17</v>
      </c>
      <c r="L6" s="11" t="s">
        <v>18</v>
      </c>
    </row>
    <row r="7" spans="1:12">
      <c r="A7" s="11">
        <v>4</v>
      </c>
      <c r="B7" s="23"/>
      <c r="C7" s="49" t="s">
        <v>555</v>
      </c>
      <c r="D7" s="16"/>
      <c r="E7" s="16"/>
      <c r="F7" s="51">
        <v>84.2</v>
      </c>
      <c r="G7" s="15"/>
      <c r="H7" s="16"/>
      <c r="I7" s="60" t="s">
        <v>15</v>
      </c>
      <c r="J7" s="60" t="s">
        <v>552</v>
      </c>
      <c r="K7" s="19" t="s">
        <v>17</v>
      </c>
      <c r="L7" s="11"/>
    </row>
    <row r="8" spans="1:12">
      <c r="A8" s="11">
        <v>5</v>
      </c>
      <c r="B8" s="52" t="s">
        <v>556</v>
      </c>
      <c r="C8" s="53" t="s">
        <v>557</v>
      </c>
      <c r="D8" s="16">
        <v>89.3333333333333</v>
      </c>
      <c r="E8" s="16">
        <v>87</v>
      </c>
      <c r="F8" s="16">
        <v>88.4</v>
      </c>
      <c r="G8" s="15">
        <v>390</v>
      </c>
      <c r="H8" s="16">
        <f t="shared" ref="H8:H16" si="0">G8/5*0.7+F8*0.3</f>
        <v>81.12</v>
      </c>
      <c r="I8" s="60" t="s">
        <v>15</v>
      </c>
      <c r="J8" s="60" t="s">
        <v>552</v>
      </c>
      <c r="K8" s="19" t="s">
        <v>29</v>
      </c>
      <c r="L8" s="11"/>
    </row>
    <row r="9" spans="1:12">
      <c r="A9" s="11">
        <v>6</v>
      </c>
      <c r="B9" s="52" t="s">
        <v>558</v>
      </c>
      <c r="C9" s="53" t="s">
        <v>559</v>
      </c>
      <c r="D9" s="16">
        <v>85</v>
      </c>
      <c r="E9" s="16">
        <v>86</v>
      </c>
      <c r="F9" s="16">
        <v>85.4</v>
      </c>
      <c r="G9" s="15">
        <v>350</v>
      </c>
      <c r="H9" s="16">
        <f t="shared" si="0"/>
        <v>74.62</v>
      </c>
      <c r="I9" s="60" t="s">
        <v>15</v>
      </c>
      <c r="J9" s="60" t="s">
        <v>552</v>
      </c>
      <c r="K9" s="19" t="s">
        <v>29</v>
      </c>
      <c r="L9" s="11"/>
    </row>
    <row r="10" spans="1:12">
      <c r="A10" s="11">
        <v>7</v>
      </c>
      <c r="B10" s="52" t="s">
        <v>560</v>
      </c>
      <c r="C10" s="53" t="s">
        <v>561</v>
      </c>
      <c r="D10" s="16">
        <v>86</v>
      </c>
      <c r="E10" s="16">
        <v>85</v>
      </c>
      <c r="F10" s="16">
        <f>D10*0.6+E10*0.4</f>
        <v>85.6</v>
      </c>
      <c r="G10" s="15">
        <v>341</v>
      </c>
      <c r="H10" s="16">
        <f t="shared" si="0"/>
        <v>73.42</v>
      </c>
      <c r="I10" s="60" t="s">
        <v>15</v>
      </c>
      <c r="J10" s="60" t="s">
        <v>552</v>
      </c>
      <c r="K10" s="19" t="s">
        <v>29</v>
      </c>
      <c r="L10" s="11"/>
    </row>
    <row r="11" spans="1:12">
      <c r="A11" s="11">
        <v>8</v>
      </c>
      <c r="B11" s="52" t="s">
        <v>562</v>
      </c>
      <c r="C11" s="53" t="s">
        <v>563</v>
      </c>
      <c r="D11" s="16">
        <v>92.6666666666667</v>
      </c>
      <c r="E11" s="16">
        <v>92</v>
      </c>
      <c r="F11" s="16">
        <v>92.1333333333333</v>
      </c>
      <c r="G11" s="15">
        <v>326</v>
      </c>
      <c r="H11" s="16">
        <f t="shared" si="0"/>
        <v>73.28</v>
      </c>
      <c r="I11" s="60" t="s">
        <v>15</v>
      </c>
      <c r="J11" s="60" t="s">
        <v>552</v>
      </c>
      <c r="K11" s="19" t="s">
        <v>29</v>
      </c>
      <c r="L11" s="11"/>
    </row>
    <row r="12" spans="1:12">
      <c r="A12" s="11">
        <v>9</v>
      </c>
      <c r="B12" s="52" t="s">
        <v>564</v>
      </c>
      <c r="C12" s="53" t="s">
        <v>565</v>
      </c>
      <c r="D12" s="16">
        <v>90.6666666666667</v>
      </c>
      <c r="E12" s="16">
        <v>86.6666666666667</v>
      </c>
      <c r="F12" s="16">
        <v>89.0666666666667</v>
      </c>
      <c r="G12" s="37">
        <v>319</v>
      </c>
      <c r="H12" s="16">
        <f t="shared" si="0"/>
        <v>71.38</v>
      </c>
      <c r="I12" s="60" t="s">
        <v>15</v>
      </c>
      <c r="J12" s="60" t="s">
        <v>552</v>
      </c>
      <c r="K12" s="19" t="s">
        <v>29</v>
      </c>
      <c r="L12" s="46"/>
    </row>
    <row r="13" spans="1:12">
      <c r="A13" s="11">
        <v>10</v>
      </c>
      <c r="B13" s="52" t="s">
        <v>566</v>
      </c>
      <c r="C13" s="53" t="s">
        <v>567</v>
      </c>
      <c r="D13" s="16">
        <v>91.6666666666667</v>
      </c>
      <c r="E13" s="16">
        <v>86</v>
      </c>
      <c r="F13" s="16">
        <v>89.4</v>
      </c>
      <c r="G13" s="37">
        <v>315</v>
      </c>
      <c r="H13" s="16">
        <f t="shared" si="0"/>
        <v>70.92</v>
      </c>
      <c r="I13" s="60" t="s">
        <v>15</v>
      </c>
      <c r="J13" s="60" t="s">
        <v>552</v>
      </c>
      <c r="K13" s="19" t="s">
        <v>29</v>
      </c>
      <c r="L13" s="46"/>
    </row>
    <row r="14" spans="1:12">
      <c r="A14" s="11">
        <v>11</v>
      </c>
      <c r="B14" s="52" t="s">
        <v>568</v>
      </c>
      <c r="C14" s="53" t="s">
        <v>569</v>
      </c>
      <c r="D14" s="16">
        <v>85</v>
      </c>
      <c r="E14" s="16">
        <v>85</v>
      </c>
      <c r="F14" s="16">
        <v>85</v>
      </c>
      <c r="G14" s="15">
        <v>321</v>
      </c>
      <c r="H14" s="16">
        <f t="shared" si="0"/>
        <v>70.44</v>
      </c>
      <c r="I14" s="60" t="s">
        <v>15</v>
      </c>
      <c r="J14" s="60" t="s">
        <v>552</v>
      </c>
      <c r="K14" s="19" t="s">
        <v>29</v>
      </c>
      <c r="L14" s="38"/>
    </row>
    <row r="15" spans="1:12">
      <c r="A15" s="11">
        <v>12</v>
      </c>
      <c r="B15" s="52" t="s">
        <v>570</v>
      </c>
      <c r="C15" s="53" t="s">
        <v>571</v>
      </c>
      <c r="D15" s="16">
        <v>85.3333333333333</v>
      </c>
      <c r="E15" s="16">
        <v>85</v>
      </c>
      <c r="F15" s="16">
        <v>85.2</v>
      </c>
      <c r="G15" s="37">
        <v>313</v>
      </c>
      <c r="H15" s="16">
        <f t="shared" si="0"/>
        <v>69.38</v>
      </c>
      <c r="I15" s="60" t="s">
        <v>15</v>
      </c>
      <c r="J15" s="60" t="s">
        <v>552</v>
      </c>
      <c r="K15" s="19" t="s">
        <v>29</v>
      </c>
      <c r="L15" s="38"/>
    </row>
    <row r="16" spans="1:12">
      <c r="A16" s="11">
        <v>13</v>
      </c>
      <c r="B16" s="52" t="s">
        <v>572</v>
      </c>
      <c r="C16" s="53" t="s">
        <v>573</v>
      </c>
      <c r="D16" s="16">
        <v>92.3333333333333</v>
      </c>
      <c r="E16" s="16">
        <v>88.3333333333333</v>
      </c>
      <c r="F16" s="16">
        <v>90.7333333333333</v>
      </c>
      <c r="G16" s="37">
        <v>275</v>
      </c>
      <c r="H16" s="16">
        <f t="shared" si="0"/>
        <v>65.72</v>
      </c>
      <c r="I16" s="60" t="s">
        <v>15</v>
      </c>
      <c r="J16" s="60" t="s">
        <v>552</v>
      </c>
      <c r="K16" s="19" t="s">
        <v>29</v>
      </c>
      <c r="L16" s="38"/>
    </row>
    <row r="17" spans="1:12">
      <c r="A17" s="11">
        <v>14</v>
      </c>
      <c r="B17" s="54" t="s">
        <v>574</v>
      </c>
      <c r="C17" s="54" t="s">
        <v>575</v>
      </c>
      <c r="D17" s="55">
        <v>82.5714285714286</v>
      </c>
      <c r="E17" s="55">
        <v>86.17</v>
      </c>
      <c r="F17" s="55">
        <v>83.651</v>
      </c>
      <c r="G17" s="56">
        <v>392</v>
      </c>
      <c r="H17" s="16">
        <v>79.9753</v>
      </c>
      <c r="I17" s="60" t="s">
        <v>15</v>
      </c>
      <c r="J17" s="60" t="s">
        <v>552</v>
      </c>
      <c r="K17" s="19" t="s">
        <v>62</v>
      </c>
      <c r="L17" s="38"/>
    </row>
    <row r="18" spans="1:12">
      <c r="A18" s="11">
        <v>15</v>
      </c>
      <c r="B18" s="57" t="s">
        <v>576</v>
      </c>
      <c r="C18" s="57" t="s">
        <v>577</v>
      </c>
      <c r="D18" s="55">
        <v>90.8571428571429</v>
      </c>
      <c r="E18" s="55">
        <v>88.67</v>
      </c>
      <c r="F18" s="55">
        <v>90.201</v>
      </c>
      <c r="G18" s="56">
        <v>371</v>
      </c>
      <c r="H18" s="16">
        <v>79.0003</v>
      </c>
      <c r="I18" s="60" t="s">
        <v>15</v>
      </c>
      <c r="J18" s="60" t="s">
        <v>552</v>
      </c>
      <c r="K18" s="19" t="s">
        <v>62</v>
      </c>
      <c r="L18" s="38"/>
    </row>
    <row r="19" spans="1:12">
      <c r="A19" s="11">
        <v>16</v>
      </c>
      <c r="B19" s="57" t="s">
        <v>578</v>
      </c>
      <c r="C19" s="57" t="s">
        <v>579</v>
      </c>
      <c r="D19" s="55">
        <v>88.8571428571429</v>
      </c>
      <c r="E19" s="55">
        <v>84.67</v>
      </c>
      <c r="F19" s="55">
        <v>87.601</v>
      </c>
      <c r="G19" s="56">
        <v>372</v>
      </c>
      <c r="H19" s="16">
        <v>78.3603</v>
      </c>
      <c r="I19" s="60" t="s">
        <v>15</v>
      </c>
      <c r="J19" s="60" t="s">
        <v>552</v>
      </c>
      <c r="K19" s="19" t="s">
        <v>62</v>
      </c>
      <c r="L19" s="38"/>
    </row>
    <row r="20" spans="1:12">
      <c r="A20" s="11">
        <v>17</v>
      </c>
      <c r="B20" s="57" t="s">
        <v>580</v>
      </c>
      <c r="C20" s="57" t="s">
        <v>581</v>
      </c>
      <c r="D20" s="55">
        <v>85.4285714285714</v>
      </c>
      <c r="E20" s="55">
        <v>76</v>
      </c>
      <c r="F20" s="55">
        <v>82.6</v>
      </c>
      <c r="G20" s="56">
        <v>379</v>
      </c>
      <c r="H20" s="16">
        <v>77.84</v>
      </c>
      <c r="I20" s="60" t="s">
        <v>15</v>
      </c>
      <c r="J20" s="60" t="s">
        <v>552</v>
      </c>
      <c r="K20" s="19" t="s">
        <v>62</v>
      </c>
      <c r="L20" s="38"/>
    </row>
    <row r="21" spans="1:12">
      <c r="A21" s="11">
        <v>18</v>
      </c>
      <c r="B21" s="57" t="s">
        <v>582</v>
      </c>
      <c r="C21" s="57" t="s">
        <v>583</v>
      </c>
      <c r="D21" s="55">
        <v>78</v>
      </c>
      <c r="E21" s="55">
        <v>93.5</v>
      </c>
      <c r="F21" s="55">
        <v>82.65</v>
      </c>
      <c r="G21" s="56">
        <v>367</v>
      </c>
      <c r="H21" s="16">
        <v>76.175</v>
      </c>
      <c r="I21" s="60" t="s">
        <v>15</v>
      </c>
      <c r="J21" s="60" t="s">
        <v>552</v>
      </c>
      <c r="K21" s="19" t="s">
        <v>62</v>
      </c>
      <c r="L21" s="38"/>
    </row>
    <row r="22" spans="1:12">
      <c r="A22" s="11">
        <v>19</v>
      </c>
      <c r="B22" s="54" t="s">
        <v>584</v>
      </c>
      <c r="C22" s="54" t="s">
        <v>585</v>
      </c>
      <c r="D22" s="55">
        <v>86</v>
      </c>
      <c r="E22" s="55">
        <v>88.17</v>
      </c>
      <c r="F22" s="55">
        <v>86.651</v>
      </c>
      <c r="G22" s="56">
        <v>351</v>
      </c>
      <c r="H22" s="16">
        <v>75.1353</v>
      </c>
      <c r="I22" s="60" t="s">
        <v>15</v>
      </c>
      <c r="J22" s="60" t="s">
        <v>552</v>
      </c>
      <c r="K22" s="19" t="s">
        <v>62</v>
      </c>
      <c r="L22" s="38"/>
    </row>
    <row r="23" spans="1:12">
      <c r="A23" s="11">
        <v>20</v>
      </c>
      <c r="B23" s="57" t="s">
        <v>586</v>
      </c>
      <c r="C23" s="57" t="s">
        <v>587</v>
      </c>
      <c r="D23" s="55">
        <v>82.2857142857143</v>
      </c>
      <c r="E23" s="55">
        <v>87.83</v>
      </c>
      <c r="F23" s="55">
        <v>83.949</v>
      </c>
      <c r="G23" s="56">
        <v>353</v>
      </c>
      <c r="H23" s="16">
        <v>74.6047</v>
      </c>
      <c r="I23" s="60" t="s">
        <v>15</v>
      </c>
      <c r="J23" s="60" t="s">
        <v>552</v>
      </c>
      <c r="K23" s="19" t="s">
        <v>62</v>
      </c>
      <c r="L23" s="38"/>
    </row>
    <row r="24" spans="1:12">
      <c r="A24" s="11">
        <v>21</v>
      </c>
      <c r="B24" s="54" t="s">
        <v>588</v>
      </c>
      <c r="C24" s="54" t="s">
        <v>589</v>
      </c>
      <c r="D24" s="55">
        <v>85.8571428571429</v>
      </c>
      <c r="E24" s="55">
        <v>69.67</v>
      </c>
      <c r="F24" s="55">
        <v>81.001</v>
      </c>
      <c r="G24" s="56">
        <v>356</v>
      </c>
      <c r="H24" s="16">
        <v>74.1403</v>
      </c>
      <c r="I24" s="60" t="s">
        <v>15</v>
      </c>
      <c r="J24" s="60" t="s">
        <v>552</v>
      </c>
      <c r="K24" s="19" t="s">
        <v>62</v>
      </c>
      <c r="L24" s="12"/>
    </row>
    <row r="25" spans="1:12">
      <c r="A25" s="11">
        <v>22</v>
      </c>
      <c r="B25" s="54" t="s">
        <v>590</v>
      </c>
      <c r="C25" s="54" t="s">
        <v>591</v>
      </c>
      <c r="D25" s="55">
        <v>84.1428571428571</v>
      </c>
      <c r="E25" s="55">
        <v>80</v>
      </c>
      <c r="F25" s="55">
        <v>82.9</v>
      </c>
      <c r="G25" s="56">
        <v>341</v>
      </c>
      <c r="H25" s="16">
        <v>72.61</v>
      </c>
      <c r="I25" s="60" t="s">
        <v>15</v>
      </c>
      <c r="J25" s="60" t="s">
        <v>552</v>
      </c>
      <c r="K25" s="19" t="s">
        <v>62</v>
      </c>
      <c r="L25" s="12"/>
    </row>
    <row r="26" spans="1:12">
      <c r="A26" s="11">
        <v>23</v>
      </c>
      <c r="B26" s="57" t="s">
        <v>592</v>
      </c>
      <c r="C26" s="57" t="s">
        <v>593</v>
      </c>
      <c r="D26" s="55">
        <v>83.7142857142857</v>
      </c>
      <c r="E26" s="55">
        <v>86.5</v>
      </c>
      <c r="F26" s="55">
        <v>84.55</v>
      </c>
      <c r="G26" s="56">
        <v>335</v>
      </c>
      <c r="H26" s="16">
        <v>72.265</v>
      </c>
      <c r="I26" s="60" t="s">
        <v>15</v>
      </c>
      <c r="J26" s="60" t="s">
        <v>552</v>
      </c>
      <c r="K26" s="19" t="s">
        <v>62</v>
      </c>
      <c r="L26" s="12"/>
    </row>
    <row r="27" spans="1:12">
      <c r="A27" s="11">
        <v>24</v>
      </c>
      <c r="B27" s="54" t="s">
        <v>594</v>
      </c>
      <c r="C27" s="54" t="s">
        <v>595</v>
      </c>
      <c r="D27" s="55">
        <v>85</v>
      </c>
      <c r="E27" s="55">
        <v>82.83</v>
      </c>
      <c r="F27" s="55">
        <v>84.349</v>
      </c>
      <c r="G27" s="56">
        <v>335</v>
      </c>
      <c r="H27" s="16">
        <v>72.2047</v>
      </c>
      <c r="I27" s="60" t="s">
        <v>15</v>
      </c>
      <c r="J27" s="60" t="s">
        <v>552</v>
      </c>
      <c r="K27" s="19" t="s">
        <v>62</v>
      </c>
      <c r="L27" s="12"/>
    </row>
    <row r="28" spans="1:12">
      <c r="A28" s="11">
        <v>25</v>
      </c>
      <c r="B28" s="54" t="s">
        <v>596</v>
      </c>
      <c r="C28" s="54" t="s">
        <v>597</v>
      </c>
      <c r="D28" s="55">
        <v>85.7142857142857</v>
      </c>
      <c r="E28" s="55">
        <v>93.67</v>
      </c>
      <c r="F28" s="55">
        <v>88.101</v>
      </c>
      <c r="G28" s="56">
        <v>323</v>
      </c>
      <c r="H28" s="16">
        <v>71.6503</v>
      </c>
      <c r="I28" s="60" t="s">
        <v>15</v>
      </c>
      <c r="J28" s="60" t="s">
        <v>552</v>
      </c>
      <c r="K28" s="19" t="s">
        <v>62</v>
      </c>
      <c r="L28" s="12"/>
    </row>
    <row r="29" spans="1:12">
      <c r="A29" s="11">
        <v>26</v>
      </c>
      <c r="B29" s="54" t="s">
        <v>598</v>
      </c>
      <c r="C29" s="54" t="s">
        <v>599</v>
      </c>
      <c r="D29" s="55">
        <v>83.8571428571429</v>
      </c>
      <c r="E29" s="55">
        <v>89.67</v>
      </c>
      <c r="F29" s="55">
        <v>85.601</v>
      </c>
      <c r="G29" s="56">
        <v>317</v>
      </c>
      <c r="H29" s="16">
        <v>70.0603</v>
      </c>
      <c r="I29" s="60" t="s">
        <v>15</v>
      </c>
      <c r="J29" s="60" t="s">
        <v>552</v>
      </c>
      <c r="K29" s="19" t="s">
        <v>62</v>
      </c>
      <c r="L29" s="12"/>
    </row>
    <row r="30" spans="1:12">
      <c r="A30" s="11">
        <v>27</v>
      </c>
      <c r="B30" s="54" t="s">
        <v>600</v>
      </c>
      <c r="C30" s="54" t="s">
        <v>601</v>
      </c>
      <c r="D30" s="55">
        <v>82.2857142857143</v>
      </c>
      <c r="E30" s="55">
        <v>82.83</v>
      </c>
      <c r="F30" s="55">
        <v>82.449</v>
      </c>
      <c r="G30" s="56">
        <v>323</v>
      </c>
      <c r="H30" s="16">
        <v>69.9547</v>
      </c>
      <c r="I30" s="60" t="s">
        <v>15</v>
      </c>
      <c r="J30" s="60" t="s">
        <v>552</v>
      </c>
      <c r="K30" s="19" t="s">
        <v>62</v>
      </c>
      <c r="L30" s="12"/>
    </row>
    <row r="31" spans="1:12">
      <c r="A31" s="11">
        <v>28</v>
      </c>
      <c r="B31" s="54" t="s">
        <v>602</v>
      </c>
      <c r="C31" s="54" t="s">
        <v>603</v>
      </c>
      <c r="D31" s="55">
        <v>82.5714285714286</v>
      </c>
      <c r="E31" s="55">
        <v>86.17</v>
      </c>
      <c r="F31" s="55">
        <v>83.651</v>
      </c>
      <c r="G31" s="56">
        <v>320</v>
      </c>
      <c r="H31" s="16">
        <v>69.8953</v>
      </c>
      <c r="I31" s="60" t="s">
        <v>15</v>
      </c>
      <c r="J31" s="60" t="s">
        <v>552</v>
      </c>
      <c r="K31" s="19" t="s">
        <v>62</v>
      </c>
      <c r="L31" s="12"/>
    </row>
    <row r="32" spans="1:12">
      <c r="A32" s="11">
        <v>29</v>
      </c>
      <c r="B32" s="57" t="s">
        <v>604</v>
      </c>
      <c r="C32" s="57" t="s">
        <v>605</v>
      </c>
      <c r="D32" s="55">
        <v>80.7142857142857</v>
      </c>
      <c r="E32" s="55">
        <v>82.17</v>
      </c>
      <c r="F32" s="55">
        <v>81.151</v>
      </c>
      <c r="G32" s="56">
        <v>324</v>
      </c>
      <c r="H32" s="16">
        <v>69.7053</v>
      </c>
      <c r="I32" s="60" t="s">
        <v>15</v>
      </c>
      <c r="J32" s="60" t="s">
        <v>552</v>
      </c>
      <c r="K32" s="19" t="s">
        <v>62</v>
      </c>
      <c r="L32" s="12"/>
    </row>
    <row r="33" spans="1:12">
      <c r="A33" s="11">
        <v>30</v>
      </c>
      <c r="B33" s="54" t="s">
        <v>606</v>
      </c>
      <c r="C33" s="54" t="s">
        <v>607</v>
      </c>
      <c r="D33" s="55">
        <v>80.1428571428571</v>
      </c>
      <c r="E33" s="55">
        <v>82</v>
      </c>
      <c r="F33" s="55">
        <v>80.7</v>
      </c>
      <c r="G33" s="56">
        <v>322</v>
      </c>
      <c r="H33" s="16">
        <v>69.29</v>
      </c>
      <c r="I33" s="60" t="s">
        <v>15</v>
      </c>
      <c r="J33" s="60" t="s">
        <v>552</v>
      </c>
      <c r="K33" s="19" t="s">
        <v>62</v>
      </c>
      <c r="L33" s="12"/>
    </row>
    <row r="34" spans="1:12">
      <c r="A34" s="12">
        <v>31</v>
      </c>
      <c r="B34" s="54" t="s">
        <v>608</v>
      </c>
      <c r="C34" s="54" t="s">
        <v>609</v>
      </c>
      <c r="D34" s="55">
        <v>85.1428571428571</v>
      </c>
      <c r="E34" s="55">
        <v>81.5</v>
      </c>
      <c r="F34" s="55">
        <v>84.05</v>
      </c>
      <c r="G34" s="56">
        <v>314</v>
      </c>
      <c r="H34" s="16">
        <v>69.175</v>
      </c>
      <c r="I34" s="60" t="s">
        <v>15</v>
      </c>
      <c r="J34" s="60" t="s">
        <v>552</v>
      </c>
      <c r="K34" s="19" t="s">
        <v>62</v>
      </c>
      <c r="L34" s="12"/>
    </row>
    <row r="35" spans="1:12">
      <c r="A35" s="11">
        <v>32</v>
      </c>
      <c r="B35" s="57" t="s">
        <v>610</v>
      </c>
      <c r="C35" s="57" t="s">
        <v>611</v>
      </c>
      <c r="D35" s="55">
        <v>84.4285714285714</v>
      </c>
      <c r="E35" s="55">
        <v>70.83</v>
      </c>
      <c r="F35" s="55">
        <v>80.349</v>
      </c>
      <c r="G35" s="56">
        <v>317</v>
      </c>
      <c r="H35" s="16">
        <v>68.4847</v>
      </c>
      <c r="I35" s="60" t="s">
        <v>15</v>
      </c>
      <c r="J35" s="60" t="s">
        <v>552</v>
      </c>
      <c r="K35" s="19" t="s">
        <v>62</v>
      </c>
      <c r="L35" s="12"/>
    </row>
    <row r="36" spans="1:12">
      <c r="A36" s="11">
        <v>33</v>
      </c>
      <c r="B36" s="54" t="s">
        <v>612</v>
      </c>
      <c r="C36" s="54" t="s">
        <v>613</v>
      </c>
      <c r="D36" s="55">
        <v>84.7142857142857</v>
      </c>
      <c r="E36" s="55">
        <v>76.83</v>
      </c>
      <c r="F36" s="55">
        <v>82.349</v>
      </c>
      <c r="G36" s="56">
        <v>309</v>
      </c>
      <c r="H36" s="16">
        <v>67.9647</v>
      </c>
      <c r="I36" s="60" t="s">
        <v>15</v>
      </c>
      <c r="J36" s="60" t="s">
        <v>552</v>
      </c>
      <c r="K36" s="19" t="s">
        <v>62</v>
      </c>
      <c r="L36" s="12"/>
    </row>
    <row r="37" spans="1:12">
      <c r="A37" s="11">
        <v>34</v>
      </c>
      <c r="B37" s="57" t="s">
        <v>614</v>
      </c>
      <c r="C37" s="57" t="s">
        <v>615</v>
      </c>
      <c r="D37" s="55">
        <v>88.8571428571429</v>
      </c>
      <c r="E37" s="55">
        <v>92.5</v>
      </c>
      <c r="F37" s="55">
        <v>89.95</v>
      </c>
      <c r="G37" s="56">
        <v>291</v>
      </c>
      <c r="H37" s="16">
        <v>67.725</v>
      </c>
      <c r="I37" s="60" t="s">
        <v>15</v>
      </c>
      <c r="J37" s="60" t="s">
        <v>552</v>
      </c>
      <c r="K37" s="19" t="s">
        <v>62</v>
      </c>
      <c r="L37" s="12"/>
    </row>
    <row r="38" spans="1:12">
      <c r="A38" s="12">
        <v>35</v>
      </c>
      <c r="B38" s="54" t="s">
        <v>616</v>
      </c>
      <c r="C38" s="54" t="s">
        <v>617</v>
      </c>
      <c r="D38" s="55">
        <v>84.8571428571429</v>
      </c>
      <c r="E38" s="55">
        <v>85.5</v>
      </c>
      <c r="F38" s="55">
        <v>85.05</v>
      </c>
      <c r="G38" s="56">
        <v>292</v>
      </c>
      <c r="H38" s="16">
        <v>66.395</v>
      </c>
      <c r="I38" s="60" t="s">
        <v>15</v>
      </c>
      <c r="J38" s="60" t="s">
        <v>552</v>
      </c>
      <c r="K38" s="19" t="s">
        <v>62</v>
      </c>
      <c r="L38" s="12"/>
    </row>
    <row r="39" spans="1:12">
      <c r="A39" s="11">
        <v>36</v>
      </c>
      <c r="B39" s="54" t="s">
        <v>618</v>
      </c>
      <c r="C39" s="54" t="s">
        <v>619</v>
      </c>
      <c r="D39" s="55">
        <v>85</v>
      </c>
      <c r="E39" s="55">
        <v>70.83</v>
      </c>
      <c r="F39" s="55">
        <v>80.749</v>
      </c>
      <c r="G39" s="56">
        <v>300</v>
      </c>
      <c r="H39" s="16">
        <v>66.2247</v>
      </c>
      <c r="I39" s="60" t="s">
        <v>15</v>
      </c>
      <c r="J39" s="60" t="s">
        <v>552</v>
      </c>
      <c r="K39" s="19" t="s">
        <v>62</v>
      </c>
      <c r="L39" s="12"/>
    </row>
    <row r="40" spans="1:12">
      <c r="A40" s="11">
        <v>37</v>
      </c>
      <c r="B40" s="54" t="s">
        <v>620</v>
      </c>
      <c r="C40" s="54" t="s">
        <v>621</v>
      </c>
      <c r="D40" s="55">
        <v>74.8571428571429</v>
      </c>
      <c r="E40" s="55">
        <v>85.83</v>
      </c>
      <c r="F40" s="55">
        <v>78.149</v>
      </c>
      <c r="G40" s="56">
        <v>302</v>
      </c>
      <c r="H40" s="16">
        <v>65.7247</v>
      </c>
      <c r="I40" s="60" t="s">
        <v>15</v>
      </c>
      <c r="J40" s="60" t="s">
        <v>552</v>
      </c>
      <c r="K40" s="19" t="s">
        <v>62</v>
      </c>
      <c r="L40" s="12"/>
    </row>
    <row r="41" spans="1:12">
      <c r="A41" s="11">
        <v>38</v>
      </c>
      <c r="B41" s="54" t="s">
        <v>622</v>
      </c>
      <c r="C41" s="54" t="s">
        <v>623</v>
      </c>
      <c r="D41" s="55">
        <v>84.1428571428571</v>
      </c>
      <c r="E41" s="55">
        <v>87.83</v>
      </c>
      <c r="F41" s="55">
        <v>85.249</v>
      </c>
      <c r="G41" s="56">
        <v>280</v>
      </c>
      <c r="H41" s="16">
        <v>64.7747</v>
      </c>
      <c r="I41" s="60" t="s">
        <v>15</v>
      </c>
      <c r="J41" s="60" t="s">
        <v>552</v>
      </c>
      <c r="K41" s="19" t="s">
        <v>62</v>
      </c>
      <c r="L41" s="12"/>
    </row>
    <row r="42" spans="1:12">
      <c r="A42" s="11">
        <v>39</v>
      </c>
      <c r="B42" s="57" t="s">
        <v>624</v>
      </c>
      <c r="C42" s="57" t="s">
        <v>625</v>
      </c>
      <c r="D42" s="58">
        <v>55.7142857142857</v>
      </c>
      <c r="E42" s="58">
        <v>83.33</v>
      </c>
      <c r="F42" s="58">
        <v>63.999</v>
      </c>
      <c r="G42" s="59">
        <v>325</v>
      </c>
      <c r="H42" s="16">
        <v>64.6997</v>
      </c>
      <c r="I42" s="60" t="s">
        <v>148</v>
      </c>
      <c r="J42" s="60"/>
      <c r="K42" s="19" t="s">
        <v>62</v>
      </c>
      <c r="L42" s="12"/>
    </row>
    <row r="43" spans="1:12">
      <c r="A43" s="11">
        <v>40</v>
      </c>
      <c r="B43" s="54" t="s">
        <v>626</v>
      </c>
      <c r="C43" s="54" t="s">
        <v>627</v>
      </c>
      <c r="D43" s="58">
        <v>54.2857142857143</v>
      </c>
      <c r="E43" s="58">
        <v>77.5</v>
      </c>
      <c r="F43" s="58">
        <v>61.25</v>
      </c>
      <c r="G43" s="59">
        <v>322</v>
      </c>
      <c r="H43" s="16">
        <v>63.455</v>
      </c>
      <c r="I43" s="60" t="s">
        <v>148</v>
      </c>
      <c r="J43" s="60"/>
      <c r="K43" s="19" t="s">
        <v>62</v>
      </c>
      <c r="L43" s="61"/>
    </row>
    <row r="44" spans="1:12">
      <c r="A44" s="11">
        <v>41</v>
      </c>
      <c r="B44" s="54" t="s">
        <v>628</v>
      </c>
      <c r="C44" s="54" t="s">
        <v>629</v>
      </c>
      <c r="D44" s="58">
        <v>61.4285714285714</v>
      </c>
      <c r="E44" s="58">
        <v>69.17</v>
      </c>
      <c r="F44" s="58">
        <v>63.751</v>
      </c>
      <c r="G44" s="59">
        <v>300</v>
      </c>
      <c r="H44" s="16">
        <v>61.1253</v>
      </c>
      <c r="I44" s="60" t="s">
        <v>148</v>
      </c>
      <c r="J44" s="60"/>
      <c r="K44" s="19" t="s">
        <v>62</v>
      </c>
      <c r="L44" s="61"/>
    </row>
    <row r="45" spans="1:12">
      <c r="A45" s="11">
        <v>42</v>
      </c>
      <c r="B45" s="54" t="s">
        <v>630</v>
      </c>
      <c r="C45" s="54" t="s">
        <v>631</v>
      </c>
      <c r="D45" s="58">
        <v>62.7142857142857</v>
      </c>
      <c r="E45" s="58">
        <v>74.83</v>
      </c>
      <c r="F45" s="58">
        <v>66.349</v>
      </c>
      <c r="G45" s="59">
        <v>283</v>
      </c>
      <c r="H45" s="16">
        <v>59.5247</v>
      </c>
      <c r="I45" s="60" t="s">
        <v>148</v>
      </c>
      <c r="J45" s="60"/>
      <c r="K45" s="19" t="s">
        <v>62</v>
      </c>
      <c r="L45" s="61"/>
    </row>
  </sheetData>
  <mergeCells count="2">
    <mergeCell ref="A1:L1"/>
    <mergeCell ref="A2:F2"/>
  </mergeCells>
  <conditionalFormatting sqref="C8">
    <cfRule type="duplicateValues" dxfId="0" priority="8" stopIfTrue="1"/>
  </conditionalFormatting>
  <conditionalFormatting sqref="C9">
    <cfRule type="duplicateValues" dxfId="0" priority="7" stopIfTrue="1"/>
  </conditionalFormatting>
  <conditionalFormatting sqref="C11">
    <cfRule type="duplicateValues" dxfId="0" priority="6" stopIfTrue="1"/>
  </conditionalFormatting>
  <conditionalFormatting sqref="C12">
    <cfRule type="duplicateValues" dxfId="0" priority="4" stopIfTrue="1"/>
  </conditionalFormatting>
  <conditionalFormatting sqref="C13">
    <cfRule type="duplicateValues" dxfId="0" priority="3" stopIfTrue="1"/>
  </conditionalFormatting>
  <conditionalFormatting sqref="C14">
    <cfRule type="duplicateValues" dxfId="0" priority="5" stopIfTrue="1"/>
  </conditionalFormatting>
  <conditionalFormatting sqref="C15">
    <cfRule type="duplicateValues" dxfId="0" priority="2" stopIfTrue="1"/>
  </conditionalFormatting>
  <conditionalFormatting sqref="C16">
    <cfRule type="duplicateValues" dxfId="0" priority="1" stopIfTrue="1"/>
  </conditionalFormatting>
  <pageMargins left="1.0625" right="0.196527777777778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zoomScale="120" zoomScaleNormal="120" topLeftCell="A10" workbookViewId="0">
      <selection activeCell="K29" sqref="K29"/>
    </sheetView>
  </sheetViews>
  <sheetFormatPr defaultColWidth="9" defaultRowHeight="21.95" customHeight="1"/>
  <cols>
    <col min="1" max="1" width="5.12962962962963" style="1" customWidth="1"/>
    <col min="2" max="2" width="18.25" style="25" customWidth="1"/>
    <col min="3" max="3" width="8.25" style="1" customWidth="1"/>
    <col min="4" max="4" width="8.37962962962963" style="26" customWidth="1"/>
    <col min="5" max="5" width="8.62962962962963" style="26" customWidth="1"/>
    <col min="6" max="6" width="8.37962962962963" style="26" customWidth="1"/>
    <col min="7" max="7" width="8.37962962962963" style="27" customWidth="1"/>
    <col min="8" max="8" width="7.87962962962963" style="26" customWidth="1"/>
    <col min="9" max="9" width="7" style="1" customWidth="1"/>
    <col min="10" max="10" width="11.5740740740741" style="1" customWidth="1"/>
    <col min="11" max="11" width="10.8796296296296" style="1" customWidth="1"/>
    <col min="12" max="12" width="6.85185185185185" style="1" customWidth="1"/>
    <col min="13" max="16384" width="9" style="1"/>
  </cols>
  <sheetData>
    <row r="1" s="17" customFormat="1" customHeight="1" spans="1:12">
      <c r="A1" s="2" t="s">
        <v>164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7" customFormat="1" customHeight="1" spans="1:8">
      <c r="A2" s="3" t="s">
        <v>632</v>
      </c>
      <c r="B2" s="3"/>
      <c r="C2" s="3"/>
      <c r="D2" s="3"/>
      <c r="E2" s="3"/>
      <c r="F2" s="3"/>
      <c r="G2" s="4"/>
      <c r="H2" s="28"/>
    </row>
    <row r="3" s="17" customFormat="1" ht="38" customHeight="1" spans="1:12">
      <c r="A3" s="29" t="s">
        <v>2</v>
      </c>
      <c r="B3" s="29" t="s">
        <v>3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31" t="s">
        <v>9</v>
      </c>
      <c r="I3" s="31" t="s">
        <v>10</v>
      </c>
      <c r="J3" s="18" t="s">
        <v>11</v>
      </c>
      <c r="K3" s="18" t="s">
        <v>12</v>
      </c>
      <c r="L3" s="18" t="s">
        <v>13</v>
      </c>
    </row>
    <row r="4" s="17" customFormat="1" ht="14.4" customHeight="1" spans="1:12">
      <c r="A4" s="29">
        <v>1</v>
      </c>
      <c r="B4" s="33"/>
      <c r="C4" s="34" t="s">
        <v>633</v>
      </c>
      <c r="D4" s="35"/>
      <c r="E4" s="35"/>
      <c r="F4" s="36">
        <v>87.27</v>
      </c>
      <c r="G4" s="37"/>
      <c r="H4" s="16"/>
      <c r="I4" s="19" t="s">
        <v>15</v>
      </c>
      <c r="J4" s="19" t="s">
        <v>634</v>
      </c>
      <c r="K4" s="19" t="s">
        <v>17</v>
      </c>
      <c r="L4" s="46"/>
    </row>
    <row r="5" s="17" customFormat="1" ht="14.4" customHeight="1" spans="1:12">
      <c r="A5" s="38">
        <v>2</v>
      </c>
      <c r="B5" s="33" t="s">
        <v>635</v>
      </c>
      <c r="C5" s="39" t="s">
        <v>636</v>
      </c>
      <c r="D5" s="40">
        <v>84</v>
      </c>
      <c r="E5" s="40">
        <v>82.6</v>
      </c>
      <c r="F5" s="40">
        <v>83.58</v>
      </c>
      <c r="G5" s="39" t="s">
        <v>313</v>
      </c>
      <c r="H5" s="41">
        <v>78.554</v>
      </c>
      <c r="I5" s="19" t="s">
        <v>15</v>
      </c>
      <c r="J5" s="19" t="s">
        <v>634</v>
      </c>
      <c r="K5" s="19" t="s">
        <v>62</v>
      </c>
      <c r="L5" s="47"/>
    </row>
    <row r="6" s="17" customFormat="1" ht="14.4" customHeight="1" spans="1:12">
      <c r="A6" s="29">
        <v>3</v>
      </c>
      <c r="B6" s="33" t="s">
        <v>637</v>
      </c>
      <c r="C6" s="39" t="s">
        <v>638</v>
      </c>
      <c r="D6" s="40">
        <v>82.4</v>
      </c>
      <c r="E6" s="40">
        <v>76.2</v>
      </c>
      <c r="F6" s="40">
        <v>80.54</v>
      </c>
      <c r="G6" s="39" t="s">
        <v>281</v>
      </c>
      <c r="H6" s="41">
        <v>76.242</v>
      </c>
      <c r="I6" s="19" t="s">
        <v>15</v>
      </c>
      <c r="J6" s="19" t="s">
        <v>634</v>
      </c>
      <c r="K6" s="19" t="s">
        <v>62</v>
      </c>
      <c r="L6" s="47"/>
    </row>
    <row r="7" s="17" customFormat="1" ht="14.4" customHeight="1" spans="1:12">
      <c r="A7" s="38">
        <v>4</v>
      </c>
      <c r="B7" s="33" t="s">
        <v>639</v>
      </c>
      <c r="C7" s="39" t="s">
        <v>640</v>
      </c>
      <c r="D7" s="40">
        <v>85</v>
      </c>
      <c r="E7" s="40">
        <v>80</v>
      </c>
      <c r="F7" s="40">
        <v>83.5</v>
      </c>
      <c r="G7" s="39" t="s">
        <v>198</v>
      </c>
      <c r="H7" s="41">
        <v>75.87</v>
      </c>
      <c r="I7" s="19" t="s">
        <v>15</v>
      </c>
      <c r="J7" s="19" t="s">
        <v>634</v>
      </c>
      <c r="K7" s="19" t="s">
        <v>62</v>
      </c>
      <c r="L7" s="46"/>
    </row>
    <row r="8" s="17" customFormat="1" ht="14.4" customHeight="1" spans="1:12">
      <c r="A8" s="29">
        <v>5</v>
      </c>
      <c r="B8" s="33" t="s">
        <v>641</v>
      </c>
      <c r="C8" s="39" t="s">
        <v>642</v>
      </c>
      <c r="D8" s="40">
        <v>85.8</v>
      </c>
      <c r="E8" s="40">
        <v>78.2</v>
      </c>
      <c r="F8" s="40">
        <v>83.52</v>
      </c>
      <c r="G8" s="39" t="s">
        <v>643</v>
      </c>
      <c r="H8" s="41">
        <v>74.616</v>
      </c>
      <c r="I8" s="19" t="s">
        <v>15</v>
      </c>
      <c r="J8" s="19" t="s">
        <v>634</v>
      </c>
      <c r="K8" s="19" t="s">
        <v>62</v>
      </c>
      <c r="L8" s="47"/>
    </row>
    <row r="9" s="17" customFormat="1" ht="14.4" customHeight="1" spans="1:12">
      <c r="A9" s="38">
        <v>6</v>
      </c>
      <c r="B9" s="33" t="s">
        <v>644</v>
      </c>
      <c r="C9" s="39" t="s">
        <v>645</v>
      </c>
      <c r="D9" s="40">
        <v>85.2</v>
      </c>
      <c r="E9" s="40">
        <v>81.2</v>
      </c>
      <c r="F9" s="40">
        <v>84</v>
      </c>
      <c r="G9" s="39" t="s">
        <v>406</v>
      </c>
      <c r="H9" s="41">
        <v>74.48</v>
      </c>
      <c r="I9" s="19" t="s">
        <v>15</v>
      </c>
      <c r="J9" s="19" t="s">
        <v>634</v>
      </c>
      <c r="K9" s="19" t="s">
        <v>62</v>
      </c>
      <c r="L9" s="46"/>
    </row>
    <row r="10" s="17" customFormat="1" ht="14.4" customHeight="1" spans="1:12">
      <c r="A10" s="29">
        <v>7</v>
      </c>
      <c r="B10" s="33" t="s">
        <v>646</v>
      </c>
      <c r="C10" s="39" t="s">
        <v>647</v>
      </c>
      <c r="D10" s="42">
        <v>79</v>
      </c>
      <c r="E10" s="42">
        <v>68.6</v>
      </c>
      <c r="F10" s="40">
        <v>75.88</v>
      </c>
      <c r="G10" s="39" t="s">
        <v>648</v>
      </c>
      <c r="H10" s="41">
        <v>74.004</v>
      </c>
      <c r="I10" s="19" t="s">
        <v>15</v>
      </c>
      <c r="J10" s="19" t="s">
        <v>634</v>
      </c>
      <c r="K10" s="19" t="s">
        <v>62</v>
      </c>
      <c r="L10" s="47"/>
    </row>
    <row r="11" s="17" customFormat="1" ht="14.4" customHeight="1" spans="1:12">
      <c r="A11" s="38">
        <v>8</v>
      </c>
      <c r="B11" s="33" t="s">
        <v>649</v>
      </c>
      <c r="C11" s="39" t="s">
        <v>650</v>
      </c>
      <c r="D11" s="42">
        <v>80</v>
      </c>
      <c r="E11" s="42">
        <v>74.4</v>
      </c>
      <c r="F11" s="40">
        <v>78.32</v>
      </c>
      <c r="G11" s="39" t="s">
        <v>651</v>
      </c>
      <c r="H11" s="41">
        <v>73.616</v>
      </c>
      <c r="I11" s="19" t="s">
        <v>15</v>
      </c>
      <c r="J11" s="19" t="s">
        <v>634</v>
      </c>
      <c r="K11" s="19" t="s">
        <v>62</v>
      </c>
      <c r="L11" s="47"/>
    </row>
    <row r="12" s="17" customFormat="1" ht="14.4" customHeight="1" spans="1:12">
      <c r="A12" s="29">
        <v>9</v>
      </c>
      <c r="B12" s="33" t="s">
        <v>652</v>
      </c>
      <c r="C12" s="39" t="s">
        <v>653</v>
      </c>
      <c r="D12" s="42">
        <v>83.4</v>
      </c>
      <c r="E12" s="42">
        <v>74</v>
      </c>
      <c r="F12" s="40">
        <v>80.58</v>
      </c>
      <c r="G12" s="39" t="s">
        <v>284</v>
      </c>
      <c r="H12" s="41">
        <v>72.614</v>
      </c>
      <c r="I12" s="19" t="s">
        <v>15</v>
      </c>
      <c r="J12" s="19" t="s">
        <v>634</v>
      </c>
      <c r="K12" s="19" t="s">
        <v>62</v>
      </c>
      <c r="L12" s="47"/>
    </row>
    <row r="13" s="17" customFormat="1" ht="14.4" customHeight="1" spans="1:12">
      <c r="A13" s="38">
        <v>10</v>
      </c>
      <c r="B13" s="33" t="s">
        <v>654</v>
      </c>
      <c r="C13" s="39" t="s">
        <v>655</v>
      </c>
      <c r="D13" s="42">
        <v>86.8</v>
      </c>
      <c r="E13" s="42">
        <v>73</v>
      </c>
      <c r="F13" s="40">
        <v>82.66</v>
      </c>
      <c r="G13" s="39" t="s">
        <v>201</v>
      </c>
      <c r="H13" s="41">
        <v>72.538</v>
      </c>
      <c r="I13" s="19" t="s">
        <v>15</v>
      </c>
      <c r="J13" s="19" t="s">
        <v>634</v>
      </c>
      <c r="K13" s="19" t="s">
        <v>62</v>
      </c>
      <c r="L13" s="47"/>
    </row>
    <row r="14" s="17" customFormat="1" ht="14.4" customHeight="1" spans="1:12">
      <c r="A14" s="29">
        <v>11</v>
      </c>
      <c r="B14" s="33" t="s">
        <v>656</v>
      </c>
      <c r="C14" s="39" t="s">
        <v>657</v>
      </c>
      <c r="D14" s="42">
        <v>83.8</v>
      </c>
      <c r="E14" s="42">
        <v>80.4</v>
      </c>
      <c r="F14" s="40">
        <v>82.78</v>
      </c>
      <c r="G14" s="39" t="s">
        <v>223</v>
      </c>
      <c r="H14" s="41">
        <v>71.034</v>
      </c>
      <c r="I14" s="19" t="s">
        <v>15</v>
      </c>
      <c r="J14" s="19" t="s">
        <v>634</v>
      </c>
      <c r="K14" s="19" t="s">
        <v>62</v>
      </c>
      <c r="L14" s="46"/>
    </row>
    <row r="15" ht="14.4" customHeight="1" spans="1:12">
      <c r="A15" s="38">
        <v>12</v>
      </c>
      <c r="B15" s="33" t="s">
        <v>658</v>
      </c>
      <c r="C15" s="39" t="s">
        <v>659</v>
      </c>
      <c r="D15" s="43">
        <v>82.4</v>
      </c>
      <c r="E15" s="43">
        <v>80.4</v>
      </c>
      <c r="F15" s="43">
        <v>81.8</v>
      </c>
      <c r="G15" s="39" t="s">
        <v>416</v>
      </c>
      <c r="H15" s="41">
        <v>70.88</v>
      </c>
      <c r="I15" s="19" t="s">
        <v>15</v>
      </c>
      <c r="J15" s="19" t="s">
        <v>634</v>
      </c>
      <c r="K15" s="19" t="s">
        <v>62</v>
      </c>
      <c r="L15" s="12"/>
    </row>
    <row r="16" s="25" customFormat="1" ht="14.4" customHeight="1" spans="1:12">
      <c r="A16" s="11">
        <v>13</v>
      </c>
      <c r="B16" s="33" t="s">
        <v>660</v>
      </c>
      <c r="C16" s="39" t="s">
        <v>661</v>
      </c>
      <c r="D16" s="44">
        <v>86.2</v>
      </c>
      <c r="E16" s="44">
        <v>83</v>
      </c>
      <c r="F16" s="44">
        <v>85.24</v>
      </c>
      <c r="G16" s="39" t="s">
        <v>362</v>
      </c>
      <c r="H16" s="41">
        <v>69.952</v>
      </c>
      <c r="I16" s="19" t="s">
        <v>15</v>
      </c>
      <c r="J16" s="19" t="s">
        <v>634</v>
      </c>
      <c r="K16" s="19" t="s">
        <v>62</v>
      </c>
      <c r="L16" s="12"/>
    </row>
    <row r="17" s="25" customFormat="1" ht="14.4" customHeight="1" spans="1:12">
      <c r="A17" s="38">
        <v>14</v>
      </c>
      <c r="B17" s="33" t="s">
        <v>662</v>
      </c>
      <c r="C17" s="39" t="s">
        <v>559</v>
      </c>
      <c r="D17" s="44">
        <v>85.4</v>
      </c>
      <c r="E17" s="44">
        <v>73</v>
      </c>
      <c r="F17" s="44">
        <v>81.68</v>
      </c>
      <c r="G17" s="39" t="s">
        <v>302</v>
      </c>
      <c r="H17" s="41">
        <v>69.584</v>
      </c>
      <c r="I17" s="19" t="s">
        <v>15</v>
      </c>
      <c r="J17" s="19" t="s">
        <v>634</v>
      </c>
      <c r="K17" s="19" t="s">
        <v>62</v>
      </c>
      <c r="L17" s="12"/>
    </row>
    <row r="18" s="25" customFormat="1" ht="14.4" customHeight="1" spans="1:12">
      <c r="A18" s="29">
        <v>15</v>
      </c>
      <c r="B18" s="33" t="s">
        <v>663</v>
      </c>
      <c r="C18" s="39" t="s">
        <v>664</v>
      </c>
      <c r="D18" s="44">
        <v>88.4</v>
      </c>
      <c r="E18" s="44">
        <v>74.6</v>
      </c>
      <c r="F18" s="44">
        <v>84.26</v>
      </c>
      <c r="G18" s="39" t="s">
        <v>419</v>
      </c>
      <c r="H18" s="41">
        <v>69.518</v>
      </c>
      <c r="I18" s="19" t="s">
        <v>15</v>
      </c>
      <c r="J18" s="19" t="s">
        <v>634</v>
      </c>
      <c r="K18" s="19" t="s">
        <v>62</v>
      </c>
      <c r="L18" s="12"/>
    </row>
    <row r="19" s="25" customFormat="1" ht="14.4" customHeight="1" spans="1:12">
      <c r="A19" s="38">
        <v>16</v>
      </c>
      <c r="B19" s="33" t="s">
        <v>665</v>
      </c>
      <c r="C19" s="39" t="s">
        <v>666</v>
      </c>
      <c r="D19" s="44">
        <v>85</v>
      </c>
      <c r="E19" s="44">
        <v>87.6</v>
      </c>
      <c r="F19" s="44">
        <v>85.78</v>
      </c>
      <c r="G19" s="39" t="s">
        <v>245</v>
      </c>
      <c r="H19" s="41">
        <v>68.854</v>
      </c>
      <c r="I19" s="19" t="s">
        <v>15</v>
      </c>
      <c r="J19" s="19" t="s">
        <v>634</v>
      </c>
      <c r="K19" s="19" t="s">
        <v>62</v>
      </c>
      <c r="L19" s="12"/>
    </row>
    <row r="20" s="25" customFormat="1" ht="14.4" customHeight="1" spans="1:12">
      <c r="A20" s="11">
        <v>17</v>
      </c>
      <c r="B20" s="33" t="s">
        <v>667</v>
      </c>
      <c r="C20" s="39" t="s">
        <v>668</v>
      </c>
      <c r="D20" s="44">
        <v>84.6</v>
      </c>
      <c r="E20" s="44">
        <v>77.4</v>
      </c>
      <c r="F20" s="44">
        <v>82.44</v>
      </c>
      <c r="G20" s="39" t="s">
        <v>229</v>
      </c>
      <c r="H20" s="41">
        <v>68.692</v>
      </c>
      <c r="I20" s="19" t="s">
        <v>15</v>
      </c>
      <c r="J20" s="19" t="s">
        <v>634</v>
      </c>
      <c r="K20" s="19" t="s">
        <v>62</v>
      </c>
      <c r="L20" s="11"/>
    </row>
    <row r="21" ht="14.4" customHeight="1" spans="1:12">
      <c r="A21" s="11">
        <v>18</v>
      </c>
      <c r="B21" s="33" t="s">
        <v>669</v>
      </c>
      <c r="C21" s="39" t="s">
        <v>670</v>
      </c>
      <c r="D21" s="44">
        <v>71.6</v>
      </c>
      <c r="E21" s="44">
        <v>73.6</v>
      </c>
      <c r="F21" s="44">
        <v>72.2</v>
      </c>
      <c r="G21" s="39" t="s">
        <v>353</v>
      </c>
      <c r="H21" s="41">
        <v>67.58</v>
      </c>
      <c r="I21" s="19" t="s">
        <v>15</v>
      </c>
      <c r="J21" s="19" t="s">
        <v>634</v>
      </c>
      <c r="K21" s="19" t="s">
        <v>62</v>
      </c>
      <c r="L21" s="12"/>
    </row>
    <row r="22" ht="14.4" customHeight="1" spans="1:12">
      <c r="A22" s="11">
        <v>19</v>
      </c>
      <c r="B22" s="33" t="s">
        <v>671</v>
      </c>
      <c r="C22" s="39" t="s">
        <v>672</v>
      </c>
      <c r="D22" s="44">
        <v>78.4</v>
      </c>
      <c r="E22" s="44">
        <v>72</v>
      </c>
      <c r="F22" s="44">
        <v>76.48</v>
      </c>
      <c r="G22" s="39" t="s">
        <v>254</v>
      </c>
      <c r="H22" s="41">
        <v>66.624</v>
      </c>
      <c r="I22" s="19" t="s">
        <v>15</v>
      </c>
      <c r="J22" s="19" t="s">
        <v>634</v>
      </c>
      <c r="K22" s="19" t="s">
        <v>62</v>
      </c>
      <c r="L22" s="12"/>
    </row>
    <row r="23" s="1" customFormat="1" ht="14.4" customHeight="1" spans="1:12">
      <c r="A23" s="11">
        <v>20</v>
      </c>
      <c r="B23" s="33" t="s">
        <v>673</v>
      </c>
      <c r="C23" s="39" t="s">
        <v>674</v>
      </c>
      <c r="D23" s="44">
        <v>72.2</v>
      </c>
      <c r="E23" s="44">
        <v>82.6</v>
      </c>
      <c r="F23" s="44">
        <v>75.32</v>
      </c>
      <c r="G23" s="39" t="s">
        <v>675</v>
      </c>
      <c r="H23" s="41">
        <v>66.416</v>
      </c>
      <c r="I23" s="19" t="s">
        <v>15</v>
      </c>
      <c r="J23" s="19" t="s">
        <v>634</v>
      </c>
      <c r="K23" s="19" t="s">
        <v>62</v>
      </c>
      <c r="L23" s="12"/>
    </row>
    <row r="24" ht="14.4" customHeight="1" spans="1:12">
      <c r="A24" s="11">
        <v>21</v>
      </c>
      <c r="B24" s="33" t="s">
        <v>676</v>
      </c>
      <c r="C24" s="39" t="s">
        <v>677</v>
      </c>
      <c r="D24" s="44">
        <v>78.6</v>
      </c>
      <c r="E24" s="44">
        <v>78</v>
      </c>
      <c r="F24" s="44">
        <v>78.42</v>
      </c>
      <c r="G24" s="39" t="s">
        <v>257</v>
      </c>
      <c r="H24" s="41">
        <v>65.946</v>
      </c>
      <c r="I24" s="19" t="s">
        <v>15</v>
      </c>
      <c r="J24" s="19" t="s">
        <v>634</v>
      </c>
      <c r="K24" s="19" t="s">
        <v>62</v>
      </c>
      <c r="L24" s="12"/>
    </row>
    <row r="25" ht="14.4" customHeight="1" spans="1:12">
      <c r="A25" s="11">
        <v>22</v>
      </c>
      <c r="B25" s="33" t="s">
        <v>678</v>
      </c>
      <c r="C25" s="39" t="s">
        <v>679</v>
      </c>
      <c r="D25" s="44">
        <v>77.6</v>
      </c>
      <c r="E25" s="44">
        <v>83.8</v>
      </c>
      <c r="F25" s="44">
        <v>79.46</v>
      </c>
      <c r="G25" s="39" t="s">
        <v>680</v>
      </c>
      <c r="H25" s="41">
        <v>64.578</v>
      </c>
      <c r="I25" s="19" t="s">
        <v>15</v>
      </c>
      <c r="J25" s="19" t="s">
        <v>634</v>
      </c>
      <c r="K25" s="19" t="s">
        <v>62</v>
      </c>
      <c r="L25" s="12"/>
    </row>
    <row r="26" ht="21" customHeight="1" spans="1:13">
      <c r="A26" s="45" t="s">
        <v>681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</sheetData>
  <mergeCells count="3">
    <mergeCell ref="A1:L1"/>
    <mergeCell ref="A2:F2"/>
    <mergeCell ref="A26:M26"/>
  </mergeCells>
  <conditionalFormatting sqref="C5:C8 C22:C25 C10:C20">
    <cfRule type="duplicateValues" dxfId="0" priority="1" stopIfTrue="1"/>
  </conditionalFormatting>
  <pageMargins left="1.22013888888889" right="0.590277777777778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0" zoomScaleNormal="120" workbookViewId="0">
      <selection activeCell="D11" sqref="D11"/>
    </sheetView>
  </sheetViews>
  <sheetFormatPr defaultColWidth="8.88888888888889" defaultRowHeight="14.4" outlineLevelRow="7"/>
  <cols>
    <col min="1" max="1" width="8.88888888888889" style="1"/>
    <col min="2" max="2" width="17.4074074074074" style="1" customWidth="1"/>
    <col min="3" max="3" width="8.88888888888889" style="1"/>
    <col min="4" max="4" width="8.33333333333333" style="1" customWidth="1"/>
    <col min="5" max="9" width="8.88888888888889" style="1"/>
    <col min="10" max="10" width="7.11111111111111" style="1" customWidth="1"/>
    <col min="11" max="11" width="8.88888888888889" style="1"/>
    <col min="12" max="12" width="11.2685185185185" style="1" customWidth="1"/>
    <col min="13" max="16384" width="8.88888888888889" style="1"/>
  </cols>
  <sheetData>
    <row r="1" ht="29" customHeight="1" spans="1:12">
      <c r="A1" s="2" t="s">
        <v>682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customHeight="1" spans="1:12">
      <c r="A2" s="3" t="s">
        <v>386</v>
      </c>
      <c r="B2" s="3"/>
      <c r="C2" s="3"/>
      <c r="D2" s="3"/>
      <c r="E2" s="3"/>
      <c r="F2" s="3"/>
      <c r="G2" s="3"/>
      <c r="H2" s="4"/>
      <c r="I2" s="5"/>
      <c r="J2" s="17"/>
      <c r="K2" s="17"/>
      <c r="L2" s="17"/>
    </row>
    <row r="3" ht="39" customHeight="1" spans="1:12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683</v>
      </c>
      <c r="G3" s="8" t="s">
        <v>7</v>
      </c>
      <c r="H3" s="9" t="s">
        <v>8</v>
      </c>
      <c r="I3" s="10" t="s">
        <v>9</v>
      </c>
      <c r="J3" s="10" t="s">
        <v>10</v>
      </c>
      <c r="K3" s="18" t="s">
        <v>11</v>
      </c>
      <c r="L3" s="18" t="s">
        <v>684</v>
      </c>
    </row>
    <row r="4" ht="19.5" customHeight="1" spans="1:12">
      <c r="A4" s="11">
        <v>1</v>
      </c>
      <c r="B4" s="21" t="s">
        <v>685</v>
      </c>
      <c r="C4" s="11" t="s">
        <v>686</v>
      </c>
      <c r="D4" s="13">
        <v>67</v>
      </c>
      <c r="E4" s="13">
        <v>68.4</v>
      </c>
      <c r="F4" s="13" t="s">
        <v>687</v>
      </c>
      <c r="G4" s="22">
        <f t="shared" ref="G4:G8" si="0">D4*0.6+E4*0.3+F4*0.1</f>
        <v>69.51</v>
      </c>
      <c r="H4" s="15" t="s">
        <v>688</v>
      </c>
      <c r="I4" s="16">
        <f t="shared" ref="I4:I8" si="1">H4/3*0.7+G4*0.3</f>
        <v>65.4196666666667</v>
      </c>
      <c r="J4" s="19" t="s">
        <v>15</v>
      </c>
      <c r="K4" s="19" t="s">
        <v>689</v>
      </c>
      <c r="L4" s="19" t="s">
        <v>62</v>
      </c>
    </row>
    <row r="5" ht="19.5" customHeight="1" spans="1:12">
      <c r="A5" s="11">
        <v>2</v>
      </c>
      <c r="B5" s="23">
        <v>114141143204111</v>
      </c>
      <c r="C5" s="11" t="s">
        <v>690</v>
      </c>
      <c r="D5" s="12">
        <v>73.3333333333333</v>
      </c>
      <c r="E5" s="12">
        <v>72.4</v>
      </c>
      <c r="F5" s="12" t="s">
        <v>687</v>
      </c>
      <c r="G5" s="22">
        <f t="shared" si="0"/>
        <v>74.51</v>
      </c>
      <c r="H5" s="24" t="s">
        <v>691</v>
      </c>
      <c r="I5" s="16">
        <f t="shared" si="1"/>
        <v>64.1196666666667</v>
      </c>
      <c r="J5" s="19" t="s">
        <v>15</v>
      </c>
      <c r="K5" s="19" t="s">
        <v>689</v>
      </c>
      <c r="L5" s="19" t="s">
        <v>62</v>
      </c>
    </row>
    <row r="6" ht="19.5" customHeight="1" spans="1:12">
      <c r="A6" s="11">
        <v>3</v>
      </c>
      <c r="B6" s="12">
        <v>114141165065011</v>
      </c>
      <c r="C6" s="11" t="s">
        <v>692</v>
      </c>
      <c r="D6" s="12">
        <v>75</v>
      </c>
      <c r="E6" s="12">
        <v>71.4</v>
      </c>
      <c r="F6" s="12" t="s">
        <v>693</v>
      </c>
      <c r="G6" s="22">
        <f t="shared" si="0"/>
        <v>75.31</v>
      </c>
      <c r="H6" s="24" t="s">
        <v>694</v>
      </c>
      <c r="I6" s="16">
        <f t="shared" si="1"/>
        <v>63.6596666666667</v>
      </c>
      <c r="J6" s="19" t="s">
        <v>15</v>
      </c>
      <c r="K6" s="19" t="s">
        <v>689</v>
      </c>
      <c r="L6" s="19" t="s">
        <v>62</v>
      </c>
    </row>
    <row r="7" ht="19.5" customHeight="1" spans="1:12">
      <c r="A7" s="11">
        <v>4</v>
      </c>
      <c r="B7" s="12">
        <v>114141121132616</v>
      </c>
      <c r="C7" s="11" t="s">
        <v>695</v>
      </c>
      <c r="D7" s="13">
        <v>67</v>
      </c>
      <c r="E7" s="13">
        <v>68.2</v>
      </c>
      <c r="F7" s="13" t="s">
        <v>696</v>
      </c>
      <c r="G7" s="22">
        <f t="shared" si="0"/>
        <v>69.85</v>
      </c>
      <c r="H7" s="15" t="s">
        <v>697</v>
      </c>
      <c r="I7" s="16">
        <f t="shared" si="1"/>
        <v>63.4216666666667</v>
      </c>
      <c r="J7" s="19" t="s">
        <v>15</v>
      </c>
      <c r="K7" s="19" t="s">
        <v>689</v>
      </c>
      <c r="L7" s="19" t="s">
        <v>62</v>
      </c>
    </row>
    <row r="8" ht="19.5" customHeight="1" spans="1:12">
      <c r="A8" s="11">
        <v>5</v>
      </c>
      <c r="B8" s="12">
        <v>114141165065010</v>
      </c>
      <c r="C8" s="11" t="s">
        <v>698</v>
      </c>
      <c r="D8" s="13">
        <v>65</v>
      </c>
      <c r="E8" s="13">
        <v>64.8</v>
      </c>
      <c r="F8" s="13" t="s">
        <v>699</v>
      </c>
      <c r="G8" s="22">
        <f t="shared" si="0"/>
        <v>67.43</v>
      </c>
      <c r="H8" s="15" t="s">
        <v>694</v>
      </c>
      <c r="I8" s="16">
        <f t="shared" si="1"/>
        <v>61.2956666666667</v>
      </c>
      <c r="J8" s="19" t="s">
        <v>15</v>
      </c>
      <c r="K8" s="19" t="s">
        <v>689</v>
      </c>
      <c r="L8" s="19" t="s">
        <v>62</v>
      </c>
    </row>
  </sheetData>
  <mergeCells count="2">
    <mergeCell ref="A1:K1"/>
    <mergeCell ref="A2:G2"/>
  </mergeCells>
  <pageMargins left="1.3777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化学工艺系学硕</vt:lpstr>
      <vt:lpstr>化学工艺系专硕</vt:lpstr>
      <vt:lpstr>化学工程系学硕</vt:lpstr>
      <vt:lpstr>化学工程系专硕</vt:lpstr>
      <vt:lpstr>能源与催化工程系学硕</vt:lpstr>
      <vt:lpstr>能源与催化工程系专硕</vt:lpstr>
      <vt:lpstr>环境科学与工程系学硕</vt:lpstr>
      <vt:lpstr>环境科学与工程系专硕</vt:lpstr>
      <vt:lpstr>工程管理</vt:lpstr>
      <vt:lpstr>非全日制材料与化工单考生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2019-03-25T01:37:00Z</dcterms:created>
  <cp:lastPrinted>2019-04-03T08:46:00Z</cp:lastPrinted>
  <dcterms:modified xsi:type="dcterms:W3CDTF">2021-03-28T13:41:07Z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71C544AFF3214B4EB54266C91023B64F</vt:lpwstr>
  </property>
  <property fmtid="{D5CDD505-2E9C-101B-9397-08002B2CF9AE}" pid="3" name="KSOProductBuildVer">
    <vt:lpwstr>2052-11.1.0.10356</vt:lpwstr>
  </property>
</Properties>
</file>