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能化16级保研面试排名" sheetId="1" r:id="rId1"/>
    <sheet name="化工16级保研面试排名" sheetId="2" r:id="rId2"/>
    <sheet name="环工16级保研面试排名" sheetId="3" r:id="rId3"/>
    <sheet name="环科16级保研面试排名" sheetId="4" r:id="rId4"/>
  </sheets>
  <calcPr calcId="162913"/>
</workbook>
</file>

<file path=xl/calcChain.xml><?xml version="1.0" encoding="utf-8"?>
<calcChain xmlns="http://schemas.openxmlformats.org/spreadsheetml/2006/main">
  <c r="F4" i="4" l="1"/>
  <c r="H4" i="4" s="1"/>
  <c r="F5" i="4"/>
  <c r="H5" i="4" s="1"/>
  <c r="F6" i="4"/>
  <c r="H6" i="4" s="1"/>
  <c r="F7" i="4"/>
  <c r="H7" i="4" s="1"/>
  <c r="F8" i="4"/>
  <c r="H8" i="4" s="1"/>
  <c r="F9" i="4"/>
  <c r="H9" i="4"/>
  <c r="F10" i="4"/>
  <c r="H10" i="4" s="1"/>
  <c r="F11" i="4"/>
  <c r="H11" i="4"/>
  <c r="F3" i="4"/>
  <c r="H3" i="4" s="1"/>
  <c r="H17" i="3"/>
  <c r="H18" i="3"/>
  <c r="H4" i="3"/>
  <c r="H5" i="3"/>
  <c r="H6" i="3"/>
  <c r="H7" i="3"/>
  <c r="H8" i="3"/>
  <c r="H9" i="3"/>
  <c r="H13" i="3"/>
  <c r="H10" i="3"/>
  <c r="H11" i="3"/>
  <c r="H12" i="3"/>
  <c r="H14" i="3"/>
  <c r="H15" i="3"/>
  <c r="H16" i="3"/>
  <c r="H3" i="3"/>
  <c r="H34" i="2"/>
  <c r="F34" i="2"/>
  <c r="H33" i="2"/>
  <c r="F33" i="2"/>
  <c r="H32" i="2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H24" i="2"/>
  <c r="F24" i="2"/>
  <c r="H23" i="2"/>
  <c r="F23" i="2"/>
  <c r="H22" i="2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H7" i="2"/>
  <c r="F7" i="2"/>
  <c r="H6" i="2"/>
  <c r="F6" i="2"/>
  <c r="H5" i="2"/>
  <c r="F5" i="2"/>
  <c r="H4" i="2"/>
  <c r="F4" i="2"/>
  <c r="H3" i="2"/>
  <c r="F3" i="2"/>
  <c r="F11" i="1"/>
  <c r="H11" i="1" s="1"/>
  <c r="F14" i="1"/>
  <c r="H14" i="1" s="1"/>
  <c r="F13" i="1"/>
  <c r="H13" i="1" s="1"/>
  <c r="F12" i="1"/>
  <c r="H12" i="1" s="1"/>
  <c r="F10" i="1"/>
  <c r="H10" i="1" s="1"/>
  <c r="F9" i="1"/>
  <c r="H9" i="1" s="1"/>
  <c r="F8" i="1"/>
  <c r="H8" i="1" s="1"/>
  <c r="F7" i="1"/>
  <c r="H7" i="1" s="1"/>
  <c r="F6" i="1"/>
  <c r="H6" i="1" s="1"/>
  <c r="F5" i="1"/>
  <c r="H5" i="1"/>
  <c r="F4" i="1"/>
  <c r="H4" i="1" s="1"/>
  <c r="F3" i="1"/>
  <c r="H3" i="1"/>
</calcChain>
</file>

<file path=xl/sharedStrings.xml><?xml version="1.0" encoding="utf-8"?>
<sst xmlns="http://schemas.openxmlformats.org/spreadsheetml/2006/main" count="210" uniqueCount="163">
  <si>
    <t>-</t>
  </si>
  <si>
    <t>化工16级保研面试排名</t>
    <phoneticPr fontId="4" type="noConversion"/>
  </si>
  <si>
    <t xml:space="preserve">- </t>
  </si>
  <si>
    <r>
      <rPr>
        <sz val="11"/>
        <color rgb="FF000000"/>
        <rFont val="宋体"/>
        <family val="3"/>
        <charset val="134"/>
      </rPr>
      <t>学号</t>
    </r>
  </si>
  <si>
    <r>
      <rPr>
        <sz val="11"/>
        <color rgb="FF000000"/>
        <rFont val="宋体"/>
        <family val="3"/>
        <charset val="134"/>
      </rPr>
      <t>姓名</t>
    </r>
  </si>
  <si>
    <r>
      <rPr>
        <sz val="11"/>
        <color rgb="FF000000"/>
        <rFont val="宋体"/>
        <family val="3"/>
        <charset val="134"/>
      </rPr>
      <t>必修课成绩</t>
    </r>
  </si>
  <si>
    <r>
      <rPr>
        <sz val="11"/>
        <color rgb="FF000000"/>
        <rFont val="宋体"/>
        <family val="3"/>
        <charset val="134"/>
      </rPr>
      <t>综测成绩</t>
    </r>
  </si>
  <si>
    <r>
      <rPr>
        <sz val="11"/>
        <color rgb="FF000000"/>
        <rFont val="宋体"/>
        <family val="3"/>
        <charset val="134"/>
      </rPr>
      <t>前两项加权成绩</t>
    </r>
  </si>
  <si>
    <r>
      <rPr>
        <sz val="11"/>
        <color rgb="FF000000"/>
        <rFont val="宋体"/>
        <family val="3"/>
        <charset val="134"/>
      </rPr>
      <t>面试成绩</t>
    </r>
  </si>
  <si>
    <r>
      <rPr>
        <sz val="11"/>
        <color rgb="FF000000"/>
        <rFont val="宋体"/>
        <family val="3"/>
        <charset val="134"/>
      </rPr>
      <t>挂科数</t>
    </r>
  </si>
  <si>
    <r>
      <rPr>
        <sz val="11"/>
        <color rgb="FF000000"/>
        <rFont val="宋体"/>
        <family val="3"/>
        <charset val="134"/>
      </rPr>
      <t>四级成绩</t>
    </r>
  </si>
  <si>
    <r>
      <rPr>
        <sz val="11"/>
        <color rgb="FF000000"/>
        <rFont val="宋体"/>
        <family val="3"/>
        <charset val="134"/>
      </rPr>
      <t>六级成绩</t>
    </r>
  </si>
  <si>
    <r>
      <rPr>
        <sz val="11"/>
        <color rgb="FF000000"/>
        <rFont val="宋体"/>
        <family val="3"/>
        <charset val="134"/>
      </rPr>
      <t>备注（类别）</t>
    </r>
  </si>
  <si>
    <r>
      <rPr>
        <sz val="11"/>
        <color rgb="FF000000"/>
        <rFont val="宋体"/>
        <family val="3"/>
        <charset val="134"/>
      </rPr>
      <t>崔世彤</t>
    </r>
  </si>
  <si>
    <r>
      <rPr>
        <sz val="11"/>
        <color rgb="FF000000"/>
        <rFont val="宋体"/>
        <family val="3"/>
        <charset val="134"/>
      </rPr>
      <t>吴艳芬</t>
    </r>
  </si>
  <si>
    <r>
      <rPr>
        <sz val="11"/>
        <color rgb="FF000000"/>
        <rFont val="宋体"/>
        <family val="3"/>
        <charset val="134"/>
      </rPr>
      <t>何姿颖</t>
    </r>
  </si>
  <si>
    <r>
      <rPr>
        <sz val="11"/>
        <color rgb="FF000000"/>
        <rFont val="宋体"/>
        <family val="3"/>
        <charset val="134"/>
      </rPr>
      <t>张新意</t>
    </r>
  </si>
  <si>
    <r>
      <rPr>
        <sz val="11"/>
        <color rgb="FF000000"/>
        <rFont val="宋体"/>
        <family val="3"/>
        <charset val="134"/>
      </rPr>
      <t>张翔瑞</t>
    </r>
  </si>
  <si>
    <r>
      <rPr>
        <sz val="11"/>
        <color rgb="FF000000"/>
        <rFont val="宋体"/>
        <family val="3"/>
        <charset val="134"/>
      </rPr>
      <t>宋明霞</t>
    </r>
  </si>
  <si>
    <r>
      <rPr>
        <sz val="11"/>
        <color rgb="FF000000"/>
        <rFont val="宋体"/>
        <family val="3"/>
        <charset val="134"/>
      </rPr>
      <t>程小杰</t>
    </r>
  </si>
  <si>
    <r>
      <rPr>
        <sz val="11"/>
        <color rgb="FF000000"/>
        <rFont val="宋体"/>
        <family val="3"/>
        <charset val="134"/>
      </rPr>
      <t>王璧琮</t>
    </r>
  </si>
  <si>
    <r>
      <rPr>
        <sz val="11"/>
        <color rgb="FF000000"/>
        <rFont val="宋体"/>
        <family val="3"/>
        <charset val="134"/>
      </rPr>
      <t>冯江丽</t>
    </r>
  </si>
  <si>
    <r>
      <rPr>
        <sz val="11"/>
        <color rgb="FF000000"/>
        <rFont val="宋体"/>
        <family val="3"/>
        <charset val="134"/>
      </rPr>
      <t>李昭颐</t>
    </r>
  </si>
  <si>
    <r>
      <rPr>
        <sz val="11"/>
        <color rgb="FF000000"/>
        <rFont val="宋体"/>
        <family val="3"/>
        <charset val="134"/>
      </rPr>
      <t>李建</t>
    </r>
  </si>
  <si>
    <r>
      <rPr>
        <sz val="11"/>
        <color rgb="FF000000"/>
        <rFont val="宋体"/>
        <family val="3"/>
        <charset val="134"/>
      </rPr>
      <t>徐晴</t>
    </r>
  </si>
  <si>
    <r>
      <rPr>
        <sz val="11"/>
        <color rgb="FF000000"/>
        <rFont val="宋体"/>
        <family val="3"/>
        <charset val="134"/>
      </rPr>
      <t>丁婉艳</t>
    </r>
  </si>
  <si>
    <r>
      <rPr>
        <sz val="11"/>
        <color rgb="FF000000"/>
        <rFont val="宋体"/>
        <family val="3"/>
        <charset val="134"/>
      </rPr>
      <t>左长江</t>
    </r>
  </si>
  <si>
    <r>
      <rPr>
        <sz val="11"/>
        <color rgb="FF000000"/>
        <rFont val="宋体"/>
        <family val="3"/>
        <charset val="134"/>
      </rPr>
      <t>盛奕琪</t>
    </r>
  </si>
  <si>
    <r>
      <rPr>
        <sz val="11"/>
        <color rgb="FF000000"/>
        <rFont val="宋体"/>
        <family val="3"/>
        <charset val="134"/>
      </rPr>
      <t>刘盛琨</t>
    </r>
  </si>
  <si>
    <r>
      <rPr>
        <sz val="11"/>
        <color rgb="FF000000"/>
        <rFont val="宋体"/>
        <family val="3"/>
        <charset val="134"/>
      </rPr>
      <t>胡浩杰</t>
    </r>
  </si>
  <si>
    <r>
      <rPr>
        <sz val="11"/>
        <color rgb="FF000000"/>
        <rFont val="宋体"/>
        <family val="3"/>
        <charset val="134"/>
      </rPr>
      <t>刘亮</t>
    </r>
  </si>
  <si>
    <r>
      <rPr>
        <sz val="11"/>
        <color rgb="FF000000"/>
        <rFont val="宋体"/>
        <family val="3"/>
        <charset val="134"/>
      </rPr>
      <t>刘恋</t>
    </r>
  </si>
  <si>
    <r>
      <rPr>
        <sz val="11"/>
        <color rgb="FF000000"/>
        <rFont val="宋体"/>
        <family val="3"/>
        <charset val="134"/>
      </rPr>
      <t>赵金</t>
    </r>
  </si>
  <si>
    <r>
      <rPr>
        <sz val="11"/>
        <color rgb="FF000000"/>
        <rFont val="宋体"/>
        <family val="3"/>
        <charset val="134"/>
      </rPr>
      <t>常兆恒</t>
    </r>
  </si>
  <si>
    <r>
      <rPr>
        <sz val="11"/>
        <color rgb="FF000000"/>
        <rFont val="宋体"/>
        <family val="3"/>
        <charset val="134"/>
      </rPr>
      <t>石韶霏</t>
    </r>
  </si>
  <si>
    <r>
      <rPr>
        <sz val="11"/>
        <color rgb="FF000000"/>
        <rFont val="宋体"/>
        <family val="3"/>
        <charset val="134"/>
      </rPr>
      <t>张成霄</t>
    </r>
  </si>
  <si>
    <r>
      <rPr>
        <sz val="11"/>
        <color rgb="FF000000"/>
        <rFont val="宋体"/>
        <family val="3"/>
        <charset val="134"/>
      </rPr>
      <t>孟诗涵</t>
    </r>
  </si>
  <si>
    <r>
      <rPr>
        <sz val="11"/>
        <color rgb="FF000000"/>
        <rFont val="宋体"/>
        <family val="3"/>
        <charset val="134"/>
      </rPr>
      <t>袁俊涛</t>
    </r>
  </si>
  <si>
    <r>
      <rPr>
        <sz val="11"/>
        <rFont val="宋体"/>
        <family val="3"/>
        <charset val="134"/>
      </rPr>
      <t>司道润</t>
    </r>
  </si>
  <si>
    <r>
      <rPr>
        <sz val="11"/>
        <color rgb="FF000000"/>
        <rFont val="宋体"/>
        <family val="3"/>
        <charset val="134"/>
      </rPr>
      <t>苏小刚</t>
    </r>
  </si>
  <si>
    <r>
      <rPr>
        <sz val="11"/>
        <color rgb="FF000000"/>
        <rFont val="宋体"/>
        <family val="3"/>
        <charset val="134"/>
      </rPr>
      <t>杨鸿伟</t>
    </r>
  </si>
  <si>
    <r>
      <rPr>
        <sz val="11"/>
        <color rgb="FF000000"/>
        <rFont val="宋体"/>
        <family val="3"/>
        <charset val="134"/>
      </rPr>
      <t>高灿</t>
    </r>
  </si>
  <si>
    <r>
      <rPr>
        <sz val="11"/>
        <color rgb="FF000000"/>
        <rFont val="宋体"/>
        <family val="3"/>
        <charset val="134"/>
      </rPr>
      <t>刘婉琪</t>
    </r>
  </si>
  <si>
    <r>
      <rPr>
        <sz val="11"/>
        <color rgb="FF000000"/>
        <rFont val="宋体"/>
        <family val="3"/>
        <charset val="134"/>
      </rPr>
      <t>焦晓宇</t>
    </r>
  </si>
  <si>
    <r>
      <rPr>
        <sz val="11"/>
        <color rgb="FF000000"/>
        <rFont val="宋体"/>
        <family val="3"/>
        <charset val="134"/>
      </rPr>
      <t>张帅</t>
    </r>
  </si>
  <si>
    <r>
      <rPr>
        <sz val="11"/>
        <color rgb="FF000000"/>
        <rFont val="宋体"/>
        <family val="3"/>
        <charset val="134"/>
      </rPr>
      <t>优良率</t>
    </r>
    <r>
      <rPr>
        <sz val="11"/>
        <color rgb="FF000000"/>
        <rFont val="Arial"/>
        <family val="2"/>
      </rPr>
      <t>(%)</t>
    </r>
  </si>
  <si>
    <r>
      <rPr>
        <sz val="11"/>
        <color rgb="FF000000"/>
        <rFont val="等线"/>
        <family val="3"/>
        <charset val="134"/>
      </rPr>
      <t>学号</t>
    </r>
  </si>
  <si>
    <r>
      <rPr>
        <sz val="11"/>
        <color rgb="FF000000"/>
        <rFont val="等线"/>
        <family val="3"/>
        <charset val="134"/>
      </rPr>
      <t>姓名</t>
    </r>
  </si>
  <si>
    <r>
      <rPr>
        <sz val="11"/>
        <color rgb="FF000000"/>
        <rFont val="等线"/>
        <family val="3"/>
        <charset val="134"/>
      </rPr>
      <t>必修课成绩</t>
    </r>
  </si>
  <si>
    <r>
      <rPr>
        <sz val="11"/>
        <color rgb="FF000000"/>
        <rFont val="等线"/>
        <family val="3"/>
        <charset val="134"/>
      </rPr>
      <t>综测成绩</t>
    </r>
  </si>
  <si>
    <r>
      <rPr>
        <sz val="11"/>
        <color rgb="FF000000"/>
        <rFont val="等线"/>
        <family val="3"/>
        <charset val="134"/>
      </rPr>
      <t>前两项加权成绩</t>
    </r>
  </si>
  <si>
    <r>
      <rPr>
        <sz val="11"/>
        <color rgb="FF000000"/>
        <rFont val="等线"/>
        <family val="3"/>
        <charset val="134"/>
      </rPr>
      <t>面试成绩</t>
    </r>
  </si>
  <si>
    <r>
      <rPr>
        <sz val="11"/>
        <color rgb="FF000000"/>
        <rFont val="等线"/>
        <family val="3"/>
        <charset val="134"/>
      </rPr>
      <t>挂科数</t>
    </r>
  </si>
  <si>
    <r>
      <rPr>
        <sz val="11"/>
        <color rgb="FF000000"/>
        <rFont val="等线"/>
        <family val="3"/>
        <charset val="134"/>
      </rPr>
      <t>四级成绩</t>
    </r>
  </si>
  <si>
    <r>
      <rPr>
        <sz val="11"/>
        <color rgb="FF000000"/>
        <rFont val="等线"/>
        <family val="3"/>
        <charset val="134"/>
      </rPr>
      <t>六级成绩</t>
    </r>
  </si>
  <si>
    <r>
      <rPr>
        <sz val="11"/>
        <color rgb="FF000000"/>
        <rFont val="等线"/>
        <family val="3"/>
        <charset val="134"/>
      </rPr>
      <t>备注（类别）</t>
    </r>
  </si>
  <si>
    <r>
      <rPr>
        <sz val="11"/>
        <color rgb="FF000000"/>
        <rFont val="等线"/>
        <family val="3"/>
        <charset val="134"/>
      </rPr>
      <t>王明洋</t>
    </r>
  </si>
  <si>
    <r>
      <rPr>
        <sz val="11"/>
        <color rgb="FF000000"/>
        <rFont val="等线"/>
        <family val="3"/>
        <charset val="134"/>
      </rPr>
      <t>优良率</t>
    </r>
    <r>
      <rPr>
        <sz val="11"/>
        <color rgb="FF000000"/>
        <rFont val="Arial"/>
        <family val="2"/>
      </rPr>
      <t>(%)</t>
    </r>
  </si>
  <si>
    <r>
      <rPr>
        <sz val="14"/>
        <color rgb="FF000000"/>
        <rFont val="等线"/>
        <family val="3"/>
        <charset val="134"/>
      </rPr>
      <t>环科</t>
    </r>
    <r>
      <rPr>
        <sz val="14"/>
        <color rgb="FF000000"/>
        <rFont val="Arial"/>
        <family val="2"/>
      </rPr>
      <t>16</t>
    </r>
    <r>
      <rPr>
        <sz val="14"/>
        <color rgb="FF000000"/>
        <rFont val="等线"/>
        <family val="3"/>
        <charset val="134"/>
      </rPr>
      <t>级保研面试排名</t>
    </r>
    <phoneticPr fontId="4" type="noConversion"/>
  </si>
  <si>
    <r>
      <rPr>
        <sz val="11"/>
        <rFont val="宋体"/>
        <family val="3"/>
        <charset val="134"/>
      </rPr>
      <t>陈闯</t>
    </r>
  </si>
  <si>
    <r>
      <rPr>
        <sz val="11"/>
        <rFont val="宋体"/>
        <family val="3"/>
        <charset val="134"/>
      </rPr>
      <t>齐泽丰</t>
    </r>
  </si>
  <si>
    <r>
      <rPr>
        <sz val="11"/>
        <color rgb="FF000000"/>
        <rFont val="等线"/>
        <family val="3"/>
        <charset val="134"/>
      </rPr>
      <t>序号</t>
    </r>
  </si>
  <si>
    <r>
      <rPr>
        <sz val="11"/>
        <rFont val="宋体"/>
        <family val="3"/>
        <charset val="134"/>
      </rPr>
      <t>刘雅</t>
    </r>
  </si>
  <si>
    <r>
      <rPr>
        <sz val="11"/>
        <rFont val="宋体"/>
        <family val="3"/>
        <charset val="134"/>
      </rPr>
      <t>李异繁</t>
    </r>
  </si>
  <si>
    <r>
      <rPr>
        <sz val="11"/>
        <rFont val="宋体"/>
        <family val="3"/>
        <charset val="134"/>
      </rPr>
      <t>仲英杰</t>
    </r>
  </si>
  <si>
    <r>
      <rPr>
        <sz val="11"/>
        <rFont val="宋体"/>
        <family val="3"/>
        <charset val="134"/>
      </rPr>
      <t>李佳奇</t>
    </r>
  </si>
  <si>
    <r>
      <rPr>
        <sz val="11"/>
        <rFont val="宋体"/>
        <family val="3"/>
        <charset val="134"/>
      </rPr>
      <t>程诗宇</t>
    </r>
  </si>
  <si>
    <r>
      <rPr>
        <sz val="11"/>
        <rFont val="宋体"/>
        <family val="3"/>
        <charset val="134"/>
      </rPr>
      <t>余美琪</t>
    </r>
  </si>
  <si>
    <r>
      <rPr>
        <sz val="11"/>
        <rFont val="宋体"/>
        <family val="3"/>
        <charset val="134"/>
      </rPr>
      <t>刘姝羽</t>
    </r>
  </si>
  <si>
    <r>
      <rPr>
        <sz val="11"/>
        <rFont val="宋体"/>
        <family val="3"/>
        <charset val="134"/>
      </rPr>
      <t>刘涵钰</t>
    </r>
  </si>
  <si>
    <r>
      <rPr>
        <sz val="11"/>
        <rFont val="宋体"/>
        <family val="3"/>
        <charset val="134"/>
      </rPr>
      <t>游恋</t>
    </r>
  </si>
  <si>
    <r>
      <rPr>
        <sz val="11"/>
        <rFont val="宋体"/>
        <family val="3"/>
        <charset val="134"/>
      </rPr>
      <t>任玥辉</t>
    </r>
  </si>
  <si>
    <r>
      <rPr>
        <sz val="11"/>
        <rFont val="宋体"/>
        <family val="3"/>
        <charset val="134"/>
      </rPr>
      <t>李昕</t>
    </r>
  </si>
  <si>
    <r>
      <rPr>
        <sz val="11"/>
        <rFont val="宋体"/>
        <family val="3"/>
        <charset val="134"/>
      </rPr>
      <t>陆文懿</t>
    </r>
  </si>
  <si>
    <r>
      <rPr>
        <sz val="11"/>
        <rFont val="宋体"/>
        <family val="3"/>
        <charset val="134"/>
      </rPr>
      <t>郭全弟</t>
    </r>
  </si>
  <si>
    <r>
      <rPr>
        <sz val="11"/>
        <rFont val="宋体"/>
        <family val="3"/>
        <charset val="134"/>
      </rPr>
      <t>边泽晨</t>
    </r>
  </si>
  <si>
    <r>
      <rPr>
        <sz val="14"/>
        <color rgb="FF000000"/>
        <rFont val="等线"/>
        <family val="3"/>
        <charset val="134"/>
      </rPr>
      <t>环工</t>
    </r>
    <r>
      <rPr>
        <sz val="14"/>
        <color rgb="FF000000"/>
        <rFont val="Arial"/>
        <family val="2"/>
      </rPr>
      <t>16</t>
    </r>
    <r>
      <rPr>
        <sz val="14"/>
        <color rgb="FF000000"/>
        <rFont val="等线"/>
        <family val="3"/>
        <charset val="134"/>
      </rPr>
      <t>级保研面试排名</t>
    </r>
    <phoneticPr fontId="4" type="noConversion"/>
  </si>
  <si>
    <r>
      <rPr>
        <sz val="11"/>
        <color rgb="FFFF0000"/>
        <rFont val="等线"/>
        <family val="3"/>
        <charset val="134"/>
      </rPr>
      <t>总成绩</t>
    </r>
  </si>
  <si>
    <r>
      <rPr>
        <sz val="14"/>
        <color rgb="FF000000"/>
        <rFont val="等线"/>
        <family val="3"/>
        <charset val="134"/>
      </rPr>
      <t>能化</t>
    </r>
    <r>
      <rPr>
        <sz val="14"/>
        <color rgb="FF000000"/>
        <rFont val="Arial"/>
        <family val="2"/>
      </rPr>
      <t>16</t>
    </r>
    <r>
      <rPr>
        <sz val="14"/>
        <color rgb="FF000000"/>
        <rFont val="等线"/>
        <family val="3"/>
        <charset val="134"/>
      </rPr>
      <t>级保研面试排名</t>
    </r>
    <phoneticPr fontId="4" type="noConversion"/>
  </si>
  <si>
    <r>
      <rPr>
        <sz val="11"/>
        <color rgb="FF000000"/>
        <rFont val="等线"/>
        <family val="3"/>
        <charset val="134"/>
      </rPr>
      <t>前两年加权</t>
    </r>
    <r>
      <rPr>
        <sz val="11"/>
        <color rgb="FFFF0000"/>
        <rFont val="Arial"/>
        <family val="2"/>
      </rPr>
      <t>+</t>
    </r>
    <r>
      <rPr>
        <sz val="11"/>
        <color rgb="FFFF0000"/>
        <rFont val="等线"/>
        <family val="3"/>
        <charset val="134"/>
      </rPr>
      <t>面试</t>
    </r>
    <r>
      <rPr>
        <sz val="11"/>
        <color rgb="FF000000"/>
        <rFont val="等线"/>
        <family val="3"/>
        <charset val="134"/>
      </rPr>
      <t>成绩</t>
    </r>
    <phoneticPr fontId="7" type="noConversion"/>
  </si>
  <si>
    <r>
      <rPr>
        <sz val="11"/>
        <color indexed="8"/>
        <rFont val="宋体"/>
        <family val="3"/>
        <charset val="134"/>
      </rPr>
      <t>刘波</t>
    </r>
    <r>
      <rPr>
        <sz val="11"/>
        <color indexed="8"/>
        <rFont val="Arial"/>
        <family val="2"/>
      </rPr>
      <t xml:space="preserve">  </t>
    </r>
  </si>
  <si>
    <r>
      <rPr>
        <sz val="11"/>
        <color indexed="8"/>
        <rFont val="宋体"/>
        <family val="3"/>
        <charset val="134"/>
      </rPr>
      <t>郑汪洋</t>
    </r>
    <r>
      <rPr>
        <sz val="11"/>
        <color indexed="8"/>
        <rFont val="Arial"/>
        <family val="2"/>
      </rPr>
      <t xml:space="preserve">   </t>
    </r>
  </si>
  <si>
    <r>
      <rPr>
        <sz val="11"/>
        <color indexed="8"/>
        <rFont val="宋体"/>
        <family val="3"/>
        <charset val="134"/>
      </rPr>
      <t>李昆鸿</t>
    </r>
    <r>
      <rPr>
        <sz val="11"/>
        <color indexed="8"/>
        <rFont val="Arial"/>
        <family val="2"/>
      </rPr>
      <t xml:space="preserve">   </t>
    </r>
  </si>
  <si>
    <r>
      <rPr>
        <sz val="11"/>
        <color rgb="FFFF0000"/>
        <rFont val="宋体"/>
        <family val="3"/>
        <charset val="134"/>
      </rPr>
      <t>总成绩</t>
    </r>
  </si>
  <si>
    <r>
      <rPr>
        <sz val="11"/>
        <color rgb="FFFF0000"/>
        <rFont val="等线"/>
        <family val="3"/>
        <charset val="134"/>
      </rPr>
      <t>郭超洁</t>
    </r>
  </si>
  <si>
    <r>
      <rPr>
        <sz val="11"/>
        <color rgb="FFFF0000"/>
        <rFont val="等线"/>
        <family val="3"/>
        <charset val="134"/>
      </rPr>
      <t>段练</t>
    </r>
  </si>
  <si>
    <r>
      <rPr>
        <sz val="11"/>
        <color rgb="FFFF0000"/>
        <rFont val="等线"/>
        <family val="3"/>
        <charset val="134"/>
      </rPr>
      <t>麻晓梅</t>
    </r>
  </si>
  <si>
    <r>
      <rPr>
        <sz val="11"/>
        <color rgb="FFFF0000"/>
        <rFont val="等线"/>
        <family val="3"/>
        <charset val="134"/>
      </rPr>
      <t>孙霄</t>
    </r>
  </si>
  <si>
    <r>
      <rPr>
        <sz val="11"/>
        <color rgb="FFFF0000"/>
        <rFont val="等线"/>
        <family val="3"/>
        <charset val="134"/>
      </rPr>
      <t>尹舒慧</t>
    </r>
  </si>
  <si>
    <r>
      <rPr>
        <sz val="11"/>
        <color rgb="FFFF0000"/>
        <rFont val="等线"/>
        <family val="3"/>
        <charset val="134"/>
      </rPr>
      <t>刘改过</t>
    </r>
  </si>
  <si>
    <r>
      <rPr>
        <sz val="11"/>
        <color rgb="FFFF0000"/>
        <rFont val="等线"/>
        <family val="3"/>
        <charset val="134"/>
      </rPr>
      <t>尚青</t>
    </r>
  </si>
  <si>
    <r>
      <rPr>
        <sz val="11"/>
        <color rgb="FFFF0000"/>
        <rFont val="等线"/>
        <family val="3"/>
        <charset val="134"/>
      </rPr>
      <t>刘靖</t>
    </r>
  </si>
  <si>
    <r>
      <rPr>
        <sz val="11"/>
        <color rgb="FFFF0000"/>
        <rFont val="宋体"/>
        <family val="3"/>
        <charset val="134"/>
      </rPr>
      <t>张亚楠</t>
    </r>
    <r>
      <rPr>
        <sz val="11"/>
        <color rgb="FFFF0000"/>
        <rFont val="Arial"/>
        <family val="2"/>
      </rPr>
      <t xml:space="preserve">   </t>
    </r>
  </si>
  <si>
    <r>
      <rPr>
        <sz val="11"/>
        <color rgb="FFFF0000"/>
        <rFont val="宋体"/>
        <family val="3"/>
        <charset val="134"/>
      </rPr>
      <t>孙帆</t>
    </r>
    <r>
      <rPr>
        <sz val="11"/>
        <color rgb="FFFF0000"/>
        <rFont val="Arial"/>
        <family val="2"/>
      </rPr>
      <t xml:space="preserve">  </t>
    </r>
  </si>
  <si>
    <r>
      <rPr>
        <sz val="11"/>
        <color rgb="FFFF0000"/>
        <rFont val="宋体"/>
        <family val="3"/>
        <charset val="134"/>
      </rPr>
      <t>张岱</t>
    </r>
    <r>
      <rPr>
        <sz val="11"/>
        <color rgb="FFFF0000"/>
        <rFont val="Arial"/>
        <family val="2"/>
      </rPr>
      <t xml:space="preserve">  </t>
    </r>
  </si>
  <si>
    <r>
      <rPr>
        <sz val="11"/>
        <color rgb="FFFF0000"/>
        <rFont val="宋体"/>
        <family val="3"/>
        <charset val="134"/>
      </rPr>
      <t>徐明吕</t>
    </r>
    <r>
      <rPr>
        <sz val="11"/>
        <color rgb="FFFF0000"/>
        <rFont val="Arial"/>
        <family val="2"/>
      </rPr>
      <t xml:space="preserve">   </t>
    </r>
  </si>
  <si>
    <r>
      <rPr>
        <sz val="11"/>
        <color rgb="FFFF0000"/>
        <rFont val="宋体"/>
        <family val="3"/>
        <charset val="134"/>
      </rPr>
      <t>杨欢</t>
    </r>
    <r>
      <rPr>
        <sz val="11"/>
        <color rgb="FFFF0000"/>
        <rFont val="Arial"/>
        <family val="2"/>
      </rPr>
      <t xml:space="preserve">  </t>
    </r>
  </si>
  <si>
    <r>
      <rPr>
        <sz val="11"/>
        <color rgb="FFFF0000"/>
        <rFont val="宋体"/>
        <family val="3"/>
        <charset val="134"/>
      </rPr>
      <t>张睿</t>
    </r>
    <r>
      <rPr>
        <sz val="11"/>
        <color rgb="FFFF0000"/>
        <rFont val="Arial"/>
        <family val="2"/>
      </rPr>
      <t xml:space="preserve">  </t>
    </r>
  </si>
  <si>
    <r>
      <rPr>
        <sz val="11"/>
        <color rgb="FFFF0000"/>
        <rFont val="宋体"/>
        <family val="3"/>
        <charset val="134"/>
      </rPr>
      <t>谭言</t>
    </r>
    <r>
      <rPr>
        <sz val="11"/>
        <color rgb="FFFF0000"/>
        <rFont val="Arial"/>
        <family val="2"/>
      </rPr>
      <t xml:space="preserve">  </t>
    </r>
  </si>
  <si>
    <r>
      <rPr>
        <sz val="11"/>
        <color rgb="FFFF0000"/>
        <rFont val="宋体"/>
        <family val="3"/>
        <charset val="134"/>
      </rPr>
      <t>任政星</t>
    </r>
    <r>
      <rPr>
        <sz val="11"/>
        <color rgb="FFFF0000"/>
        <rFont val="Arial"/>
        <family val="2"/>
      </rPr>
      <t xml:space="preserve">   </t>
    </r>
  </si>
  <si>
    <r>
      <rPr>
        <sz val="11"/>
        <color rgb="FFFF0000"/>
        <rFont val="宋体"/>
        <family val="3"/>
        <charset val="134"/>
      </rPr>
      <t>雷湘杰</t>
    </r>
    <r>
      <rPr>
        <sz val="11"/>
        <color rgb="FFFF0000"/>
        <rFont val="Arial"/>
        <family val="2"/>
      </rPr>
      <t xml:space="preserve">   </t>
    </r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</si>
  <si>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1</t>
    </r>
    <phoneticPr fontId="4" type="noConversion"/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</si>
  <si>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2</t>
    </r>
    <phoneticPr fontId="4" type="noConversion"/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</si>
  <si>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3</t>
    </r>
    <phoneticPr fontId="4" type="noConversion"/>
  </si>
  <si>
    <t>普通4</t>
    <phoneticPr fontId="4" type="noConversion"/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</si>
  <si>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5</t>
    </r>
    <phoneticPr fontId="4" type="noConversion"/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</si>
  <si>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6</t>
    </r>
    <phoneticPr fontId="4" type="noConversion"/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</si>
  <si>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7</t>
    </r>
    <phoneticPr fontId="4" type="noConversion"/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</si>
  <si>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8</t>
    </r>
    <phoneticPr fontId="4" type="noConversion"/>
  </si>
  <si>
    <r>
      <rPr>
        <sz val="11"/>
        <color rgb="FFFF0000"/>
        <rFont val="宋体"/>
        <family val="3"/>
        <charset val="134"/>
      </rPr>
      <t>双一流</t>
    </r>
    <r>
      <rPr>
        <sz val="11"/>
        <color rgb="FFFF0000"/>
        <rFont val="Arial"/>
        <family val="2"/>
      </rPr>
      <t>1</t>
    </r>
    <phoneticPr fontId="4" type="noConversion"/>
  </si>
  <si>
    <r>
      <rPr>
        <sz val="11"/>
        <color rgb="FFFF0000"/>
        <rFont val="宋体"/>
        <family val="3"/>
        <charset val="134"/>
      </rPr>
      <t>普通</t>
    </r>
    <r>
      <rPr>
        <sz val="11"/>
        <color rgb="FFFF0000"/>
        <rFont val="Arial"/>
        <family val="2"/>
      </rPr>
      <t>4</t>
    </r>
    <phoneticPr fontId="4" type="noConversion"/>
  </si>
  <si>
    <t>双一流1</t>
    <phoneticPr fontId="4" type="noConversion"/>
  </si>
  <si>
    <r>
      <rPr>
        <sz val="11"/>
        <color rgb="FF000000"/>
        <rFont val="宋体"/>
        <family val="3"/>
        <charset val="134"/>
      </rPr>
      <t>助管</t>
    </r>
    <r>
      <rPr>
        <sz val="11"/>
        <color rgb="FF000000"/>
        <rFont val="Arial"/>
        <family val="2"/>
      </rPr>
      <t>1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</si>
  <si>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</si>
  <si>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2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</si>
  <si>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3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</si>
  <si>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4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</si>
  <si>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5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</si>
  <si>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6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</si>
  <si>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7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</si>
  <si>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8</t>
    </r>
    <phoneticPr fontId="4" type="noConversion"/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</si>
  <si>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1</t>
    </r>
    <phoneticPr fontId="4" type="noConversion"/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</si>
  <si>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2</t>
    </r>
    <phoneticPr fontId="4" type="noConversion"/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</si>
  <si>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3</t>
    </r>
    <phoneticPr fontId="4" type="noConversion"/>
  </si>
  <si>
    <t>辅导员</t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</si>
  <si>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</t>
    </r>
    <phoneticPr fontId="4" type="noConversion"/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</si>
  <si>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2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</si>
  <si>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3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</si>
  <si>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4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</si>
  <si>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5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</si>
  <si>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6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</si>
  <si>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7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</si>
  <si>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8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</si>
  <si>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9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</si>
  <si>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10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</si>
  <si>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11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</si>
  <si>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12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</si>
  <si>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13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</si>
  <si>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14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</si>
  <si>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15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</si>
  <si>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16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</si>
  <si>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17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</si>
  <si>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18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</si>
  <si>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</t>
    </r>
    <r>
      <rPr>
        <sz val="11"/>
        <color rgb="FF000000"/>
        <rFont val="Arial"/>
        <family val="2"/>
      </rPr>
      <t>19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</si>
  <si>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1</t>
    </r>
    <phoneticPr fontId="4" type="noConversion"/>
  </si>
  <si>
    <t>普通替补1</t>
    <phoneticPr fontId="4" type="noConversion"/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</si>
  <si>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3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</si>
  <si>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4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</si>
  <si>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5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</si>
  <si>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6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</si>
  <si>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7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</si>
  <si>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双一流</t>
    </r>
    <r>
      <rPr>
        <sz val="11"/>
        <color rgb="FF000000"/>
        <rFont val="Arial"/>
        <family val="2"/>
      </rPr>
      <t>8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</si>
  <si>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rgb="FF000000"/>
        <rFont val="宋体"/>
        <family val="3"/>
        <charset val="134"/>
      </rPr>
      <t>普通替补</t>
    </r>
    <r>
      <rPr>
        <sz val="11"/>
        <color rgb="FF000000"/>
        <rFont val="Arial"/>
        <family val="2"/>
      </rPr>
      <t>2</t>
    </r>
    <phoneticPr fontId="4" type="noConversion"/>
  </si>
  <si>
    <r>
      <rPr>
        <sz val="11"/>
        <color rgb="FF000000"/>
        <rFont val="宋体"/>
        <family val="3"/>
        <charset val="134"/>
      </rPr>
      <t>助管</t>
    </r>
    <r>
      <rPr>
        <sz val="11"/>
        <color rgb="FF000000"/>
        <rFont val="Arial"/>
        <family val="2"/>
      </rPr>
      <t>2</t>
    </r>
    <phoneticPr fontId="4" type="noConversion"/>
  </si>
  <si>
    <t>辅导员</t>
    <phoneticPr fontId="4" type="noConversion"/>
  </si>
  <si>
    <t>助管1</t>
    <phoneticPr fontId="4" type="noConversion"/>
  </si>
  <si>
    <t>候补普通1</t>
    <phoneticPr fontId="4" type="noConversion"/>
  </si>
  <si>
    <t>候补普通2</t>
    <phoneticPr fontId="4" type="noConversion"/>
  </si>
  <si>
    <t>双一流4</t>
    <phoneticPr fontId="4" type="noConversion"/>
  </si>
  <si>
    <t>序号</t>
    <phoneticPr fontId="4" type="noConversion"/>
  </si>
  <si>
    <t>辅导员待定</t>
    <phoneticPr fontId="4" type="noConversion"/>
  </si>
  <si>
    <t>序号</t>
    <phoneticPr fontId="7" type="noConversion"/>
  </si>
  <si>
    <t>序号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</si>
</sst>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0000000_ "/>
    <numFmt numFmtId="177" formatCode="0.0_ "/>
    <numFmt numFmtId="178" formatCode="0.00000000_);\(0.00000000\)"/>
    <numFmt numFmtId="179" formatCode="0.000000"/>
    <numFmt numFmtId="180" formatCode="0.000000_ "/>
    <numFmt numFmtId="181" formatCode="0_ "/>
    <numFmt numFmtId="182" formatCode="0.00_);[Red]\(0.00\)"/>
  </numFmts>
  <fonts count="20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4"/>
      <color rgb="FF000000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等线"/>
      <family val="3"/>
      <charset val="134"/>
    </font>
    <font>
      <sz val="11"/>
      <color rgb="FFFF0000"/>
      <name val="等线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4"/>
      <color rgb="FF00000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11"/>
      <color rgb="FFFF0000"/>
      <name val="宋体"/>
      <family val="3"/>
      <charset val="134"/>
    </font>
    <font>
      <sz val="11"/>
      <color rgb="FFFF0000"/>
      <name val="Arial"/>
      <family val="2"/>
    </font>
    <font>
      <sz val="11"/>
      <color rgb="FFFF0000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0" fontId="11" fillId="0" borderId="4" xfId="0" applyFont="1" applyBorder="1" applyAlignment="1"/>
    <xf numFmtId="0" fontId="11" fillId="0" borderId="4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79" fontId="11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10" fontId="11" fillId="0" borderId="4" xfId="0" applyNumberFormat="1" applyFont="1" applyBorder="1" applyAlignment="1">
      <alignment horizontal="center" vertical="center"/>
    </xf>
    <xf numFmtId="10" fontId="12" fillId="0" borderId="4" xfId="1" applyNumberFormat="1" applyFont="1" applyBorder="1" applyAlignment="1" applyProtection="1">
      <alignment horizontal="center" vertical="center"/>
      <protection locked="0"/>
    </xf>
    <xf numFmtId="179" fontId="13" fillId="0" borderId="4" xfId="0" applyNumberFormat="1" applyFont="1" applyBorder="1" applyAlignment="1">
      <alignment horizontal="center" vertical="center"/>
    </xf>
    <xf numFmtId="180" fontId="11" fillId="0" borderId="4" xfId="0" applyNumberFormat="1" applyFont="1" applyBorder="1" applyAlignment="1">
      <alignment horizontal="center" vertical="center"/>
    </xf>
    <xf numFmtId="180" fontId="11" fillId="0" borderId="4" xfId="0" applyNumberFormat="1" applyFont="1" applyBorder="1" applyAlignment="1">
      <alignment horizontal="center" vertical="center" wrapText="1"/>
    </xf>
    <xf numFmtId="179" fontId="11" fillId="0" borderId="0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9" fontId="13" fillId="0" borderId="4" xfId="0" applyNumberFormat="1" applyFont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182" fontId="11" fillId="2" borderId="4" xfId="0" applyNumberFormat="1" applyFont="1" applyFill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1" fillId="5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/>
    </xf>
    <xf numFmtId="10" fontId="11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181" fontId="16" fillId="0" borderId="4" xfId="0" applyNumberFormat="1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/>
    </xf>
    <xf numFmtId="0" fontId="13" fillId="2" borderId="4" xfId="0" applyNumberFormat="1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0" fontId="11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177" fontId="16" fillId="2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4" xfId="0" applyNumberFormat="1" applyFont="1" applyFill="1" applyBorder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6" fillId="3" borderId="4" xfId="0" applyNumberFormat="1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178" fontId="11" fillId="3" borderId="4" xfId="0" applyNumberFormat="1" applyFont="1" applyFill="1" applyBorder="1" applyAlignment="1">
      <alignment horizontal="center" vertical="center"/>
    </xf>
    <xf numFmtId="10" fontId="11" fillId="3" borderId="4" xfId="0" applyNumberFormat="1" applyFont="1" applyFill="1" applyBorder="1" applyAlignment="1">
      <alignment horizontal="center" vertical="center"/>
    </xf>
    <xf numFmtId="177" fontId="16" fillId="3" borderId="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/>
    </xf>
    <xf numFmtId="0" fontId="19" fillId="5" borderId="0" xfId="0" applyFont="1" applyFill="1"/>
    <xf numFmtId="0" fontId="18" fillId="5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/>
    <xf numFmtId="0" fontId="18" fillId="2" borderId="4" xfId="0" applyNumberFormat="1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182" fontId="18" fillId="2" borderId="4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2" fontId="18" fillId="2" borderId="4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Fill="1"/>
    <xf numFmtId="0" fontId="0" fillId="0" borderId="0" xfId="0" applyFill="1"/>
    <xf numFmtId="0" fontId="18" fillId="0" borderId="4" xfId="0" applyFont="1" applyBorder="1" applyAlignment="1"/>
    <xf numFmtId="0" fontId="18" fillId="2" borderId="4" xfId="0" applyNumberFormat="1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center" vertical="center" wrapText="1"/>
    </xf>
    <xf numFmtId="176" fontId="18" fillId="2" borderId="4" xfId="0" applyNumberFormat="1" applyFont="1" applyFill="1" applyBorder="1" applyAlignment="1">
      <alignment horizontal="center" vertical="center" wrapText="1"/>
    </xf>
    <xf numFmtId="10" fontId="18" fillId="2" borderId="4" xfId="0" applyNumberFormat="1" applyFont="1" applyFill="1" applyBorder="1" applyAlignment="1">
      <alignment horizontal="center" vertical="center"/>
    </xf>
    <xf numFmtId="177" fontId="18" fillId="2" borderId="4" xfId="0" applyNumberFormat="1" applyFont="1" applyFill="1" applyBorder="1" applyAlignment="1">
      <alignment horizontal="center" vertical="center" wrapText="1"/>
    </xf>
    <xf numFmtId="0" fontId="18" fillId="2" borderId="4" xfId="0" applyNumberFormat="1" applyFont="1" applyFill="1" applyBorder="1" applyAlignment="1">
      <alignment horizontal="left" vertical="center" wrapText="1"/>
    </xf>
    <xf numFmtId="178" fontId="18" fillId="2" borderId="4" xfId="0" applyNumberFormat="1" applyFont="1" applyFill="1" applyBorder="1" applyAlignment="1">
      <alignment horizontal="center" vertical="center"/>
    </xf>
    <xf numFmtId="0" fontId="17" fillId="0" borderId="4" xfId="0" applyFont="1" applyBorder="1" applyAlignment="1"/>
    <xf numFmtId="0" fontId="10" fillId="0" borderId="4" xfId="0" applyFont="1" applyBorder="1" applyAlignment="1"/>
    <xf numFmtId="0" fontId="17" fillId="0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="120" zoomScaleNormal="120" workbookViewId="0">
      <selection activeCell="C16" sqref="C16"/>
    </sheetView>
  </sheetViews>
  <sheetFormatPr defaultRowHeight="13.5" x14ac:dyDescent="0.15"/>
  <cols>
    <col min="2" max="2" width="12.125" bestFit="1" customWidth="1"/>
    <col min="4" max="5" width="13.875" hidden="1" customWidth="1"/>
    <col min="6" max="6" width="20.625" hidden="1" customWidth="1"/>
    <col min="7" max="7" width="13.875" hidden="1" customWidth="1"/>
    <col min="8" max="8" width="9" style="60"/>
    <col min="13" max="13" width="13" bestFit="1" customWidth="1"/>
  </cols>
  <sheetData>
    <row r="1" spans="1:14" ht="18" x14ac:dyDescent="0.25">
      <c r="A1" s="75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14.25" x14ac:dyDescent="0.2">
      <c r="A2" s="82" t="s">
        <v>159</v>
      </c>
      <c r="B2" s="15" t="s">
        <v>46</v>
      </c>
      <c r="C2" s="16" t="s">
        <v>47</v>
      </c>
      <c r="D2" s="15" t="s">
        <v>48</v>
      </c>
      <c r="E2" s="15" t="s">
        <v>49</v>
      </c>
      <c r="F2" s="15" t="s">
        <v>79</v>
      </c>
      <c r="G2" s="15" t="s">
        <v>51</v>
      </c>
      <c r="H2" s="48" t="s">
        <v>77</v>
      </c>
      <c r="I2" s="15" t="s">
        <v>57</v>
      </c>
      <c r="J2" s="15" t="s">
        <v>52</v>
      </c>
      <c r="K2" s="15" t="s">
        <v>53</v>
      </c>
      <c r="L2" s="15" t="s">
        <v>54</v>
      </c>
      <c r="M2" s="15" t="s">
        <v>55</v>
      </c>
      <c r="N2" s="31"/>
    </row>
    <row r="3" spans="1:14" s="58" customFormat="1" ht="14.25" x14ac:dyDescent="0.2">
      <c r="A3" s="61">
        <v>1</v>
      </c>
      <c r="B3" s="62">
        <v>2016010697</v>
      </c>
      <c r="C3" s="63" t="s">
        <v>92</v>
      </c>
      <c r="D3" s="64">
        <v>92.774452550000007</v>
      </c>
      <c r="E3" s="57">
        <v>98.774208689999995</v>
      </c>
      <c r="F3" s="57">
        <f t="shared" ref="F3:F14" si="0">D3*0.7+E3*0.2+G3*0.1</f>
        <v>93.400958522999986</v>
      </c>
      <c r="G3" s="57">
        <v>87.039999999999992</v>
      </c>
      <c r="H3" s="51">
        <f t="shared" ref="H3:H14" si="1">F3</f>
        <v>93.400958522999986</v>
      </c>
      <c r="I3" s="65">
        <v>0.94830000000000003</v>
      </c>
      <c r="J3" s="63">
        <v>0</v>
      </c>
      <c r="K3" s="66">
        <v>542</v>
      </c>
      <c r="L3" s="66">
        <v>478</v>
      </c>
      <c r="M3" s="61" t="s">
        <v>101</v>
      </c>
      <c r="N3" s="42"/>
    </row>
    <row r="4" spans="1:14" s="58" customFormat="1" ht="14.25" x14ac:dyDescent="0.2">
      <c r="A4" s="61">
        <v>2</v>
      </c>
      <c r="B4" s="62">
        <v>2016010711</v>
      </c>
      <c r="C4" s="63" t="s">
        <v>93</v>
      </c>
      <c r="D4" s="64">
        <v>89.580291970000005</v>
      </c>
      <c r="E4" s="57">
        <v>96.440115770000006</v>
      </c>
      <c r="F4" s="57">
        <f t="shared" si="0"/>
        <v>90.866227533</v>
      </c>
      <c r="G4" s="57">
        <v>88.72</v>
      </c>
      <c r="H4" s="51">
        <f t="shared" si="1"/>
        <v>90.866227533</v>
      </c>
      <c r="I4" s="65">
        <v>0.87929999999999997</v>
      </c>
      <c r="J4" s="63">
        <v>0</v>
      </c>
      <c r="K4" s="66">
        <v>595</v>
      </c>
      <c r="L4" s="66">
        <v>577</v>
      </c>
      <c r="M4" s="61" t="s">
        <v>102</v>
      </c>
      <c r="N4" s="42"/>
    </row>
    <row r="5" spans="1:14" s="58" customFormat="1" ht="14.25" x14ac:dyDescent="0.2">
      <c r="A5" s="61">
        <v>3</v>
      </c>
      <c r="B5" s="62">
        <v>2016010696</v>
      </c>
      <c r="C5" s="63" t="s">
        <v>94</v>
      </c>
      <c r="D5" s="64">
        <v>88.486131389999997</v>
      </c>
      <c r="E5" s="57">
        <v>93.609703479999993</v>
      </c>
      <c r="F5" s="57">
        <f t="shared" si="0"/>
        <v>89.390232668999985</v>
      </c>
      <c r="G5" s="57">
        <v>87.28</v>
      </c>
      <c r="H5" s="51">
        <f t="shared" si="1"/>
        <v>89.390232668999985</v>
      </c>
      <c r="I5" s="65">
        <v>0.91379999999999995</v>
      </c>
      <c r="J5" s="63">
        <v>0</v>
      </c>
      <c r="K5" s="66">
        <v>531</v>
      </c>
      <c r="L5" s="66">
        <v>429</v>
      </c>
      <c r="M5" s="61" t="s">
        <v>103</v>
      </c>
      <c r="N5" s="42"/>
    </row>
    <row r="6" spans="1:14" s="58" customFormat="1" ht="14.25" x14ac:dyDescent="0.2">
      <c r="A6" s="61">
        <v>4</v>
      </c>
      <c r="B6" s="62">
        <v>2016010713</v>
      </c>
      <c r="C6" s="63" t="s">
        <v>95</v>
      </c>
      <c r="D6" s="64">
        <v>89.15839416</v>
      </c>
      <c r="E6" s="57">
        <v>91.080503719999996</v>
      </c>
      <c r="F6" s="57">
        <f t="shared" si="0"/>
        <v>89.130976656000001</v>
      </c>
      <c r="G6" s="57">
        <v>85.039999999999992</v>
      </c>
      <c r="H6" s="51">
        <f t="shared" si="1"/>
        <v>89.130976656000001</v>
      </c>
      <c r="I6" s="65">
        <v>0.94830000000000003</v>
      </c>
      <c r="J6" s="63">
        <v>0</v>
      </c>
      <c r="K6" s="66">
        <v>505</v>
      </c>
      <c r="L6" s="66">
        <v>426</v>
      </c>
      <c r="M6" s="69" t="s">
        <v>104</v>
      </c>
      <c r="N6" s="42"/>
    </row>
    <row r="7" spans="1:14" s="58" customFormat="1" ht="14.25" x14ac:dyDescent="0.2">
      <c r="A7" s="61">
        <v>5</v>
      </c>
      <c r="B7" s="62">
        <v>2016010714</v>
      </c>
      <c r="C7" s="63" t="s">
        <v>96</v>
      </c>
      <c r="D7" s="64">
        <v>86.440875910000003</v>
      </c>
      <c r="E7" s="57">
        <v>93.645950209999995</v>
      </c>
      <c r="F7" s="57">
        <f t="shared" si="0"/>
        <v>87.31380317899999</v>
      </c>
      <c r="G7" s="57">
        <v>80.759999999999991</v>
      </c>
      <c r="H7" s="51">
        <f t="shared" si="1"/>
        <v>87.31380317899999</v>
      </c>
      <c r="I7" s="65">
        <v>0.93100000000000005</v>
      </c>
      <c r="J7" s="63">
        <v>0</v>
      </c>
      <c r="K7" s="66">
        <v>427</v>
      </c>
      <c r="L7" s="66">
        <v>294</v>
      </c>
      <c r="M7" s="61" t="s">
        <v>105</v>
      </c>
      <c r="N7" s="42"/>
    </row>
    <row r="8" spans="1:14" s="58" customFormat="1" ht="14.25" x14ac:dyDescent="0.2">
      <c r="A8" s="61">
        <v>6</v>
      </c>
      <c r="B8" s="62">
        <v>2016010716</v>
      </c>
      <c r="C8" s="63" t="s">
        <v>97</v>
      </c>
      <c r="D8" s="64">
        <v>84.386131390000003</v>
      </c>
      <c r="E8" s="57">
        <v>94.36461946</v>
      </c>
      <c r="F8" s="57">
        <f t="shared" si="0"/>
        <v>86.459215865000004</v>
      </c>
      <c r="G8" s="57">
        <v>85.16</v>
      </c>
      <c r="H8" s="51">
        <f t="shared" si="1"/>
        <v>86.459215865000004</v>
      </c>
      <c r="I8" s="65">
        <v>0.87929999999999997</v>
      </c>
      <c r="J8" s="63">
        <v>0</v>
      </c>
      <c r="K8" s="66">
        <v>467</v>
      </c>
      <c r="L8" s="66">
        <v>470</v>
      </c>
      <c r="M8" s="61" t="s">
        <v>106</v>
      </c>
      <c r="N8" s="42"/>
    </row>
    <row r="9" spans="1:14" s="58" customFormat="1" ht="14.25" x14ac:dyDescent="0.2">
      <c r="A9" s="61">
        <v>7</v>
      </c>
      <c r="B9" s="62">
        <v>2016010694</v>
      </c>
      <c r="C9" s="63" t="s">
        <v>98</v>
      </c>
      <c r="D9" s="64">
        <v>83.026277370000003</v>
      </c>
      <c r="E9" s="57">
        <v>90.458923119999994</v>
      </c>
      <c r="F9" s="57">
        <f t="shared" si="0"/>
        <v>84.490178783000005</v>
      </c>
      <c r="G9" s="57">
        <v>82.800000000000011</v>
      </c>
      <c r="H9" s="51">
        <f t="shared" si="1"/>
        <v>84.490178783000005</v>
      </c>
      <c r="I9" s="65">
        <v>0.79310000000000003</v>
      </c>
      <c r="J9" s="63">
        <v>0</v>
      </c>
      <c r="K9" s="66">
        <v>515</v>
      </c>
      <c r="L9" s="66">
        <v>437</v>
      </c>
      <c r="M9" s="61" t="s">
        <v>107</v>
      </c>
      <c r="N9" s="42"/>
    </row>
    <row r="10" spans="1:14" s="58" customFormat="1" ht="14.25" x14ac:dyDescent="0.2">
      <c r="A10" s="61">
        <v>8</v>
      </c>
      <c r="B10" s="62">
        <v>2016010709</v>
      </c>
      <c r="C10" s="63" t="s">
        <v>99</v>
      </c>
      <c r="D10" s="64">
        <v>81.459124090000003</v>
      </c>
      <c r="E10" s="57">
        <v>85.293743640000002</v>
      </c>
      <c r="F10" s="57">
        <f t="shared" si="0"/>
        <v>82.416135591</v>
      </c>
      <c r="G10" s="57">
        <v>83.36</v>
      </c>
      <c r="H10" s="51">
        <f t="shared" si="1"/>
        <v>82.416135591</v>
      </c>
      <c r="I10" s="65">
        <v>0.79310000000000003</v>
      </c>
      <c r="J10" s="63">
        <v>0</v>
      </c>
      <c r="K10" s="66">
        <v>437</v>
      </c>
      <c r="L10" s="66" t="s">
        <v>0</v>
      </c>
      <c r="M10" s="61" t="s">
        <v>108</v>
      </c>
      <c r="N10" s="42"/>
    </row>
    <row r="11" spans="1:14" ht="14.25" x14ac:dyDescent="0.2">
      <c r="A11" s="61">
        <v>9</v>
      </c>
      <c r="B11" s="39">
        <v>2016010705</v>
      </c>
      <c r="C11" s="40" t="s">
        <v>80</v>
      </c>
      <c r="D11" s="41">
        <v>80.766423360000005</v>
      </c>
      <c r="E11" s="2">
        <v>84.963600540000002</v>
      </c>
      <c r="F11" s="3">
        <f t="shared" si="0"/>
        <v>81.925216460000001</v>
      </c>
      <c r="G11" s="2">
        <v>83.960000000000008</v>
      </c>
      <c r="H11" s="51">
        <f t="shared" si="1"/>
        <v>81.925216460000001</v>
      </c>
      <c r="I11" s="6">
        <v>0.62070000000000003</v>
      </c>
      <c r="J11" s="36">
        <v>1</v>
      </c>
      <c r="K11" s="37">
        <v>444</v>
      </c>
      <c r="L11" s="37" t="s">
        <v>0</v>
      </c>
      <c r="M11" s="69" t="s">
        <v>155</v>
      </c>
      <c r="N11" s="42"/>
    </row>
    <row r="12" spans="1:14" ht="14.25" x14ac:dyDescent="0.2">
      <c r="A12" s="61">
        <v>10</v>
      </c>
      <c r="B12" s="32">
        <v>2016010718</v>
      </c>
      <c r="C12" s="33" t="s">
        <v>81</v>
      </c>
      <c r="D12" s="34">
        <v>79.575912410000001</v>
      </c>
      <c r="E12" s="3">
        <v>85.676666920000002</v>
      </c>
      <c r="F12" s="3">
        <f t="shared" si="0"/>
        <v>81.514472071</v>
      </c>
      <c r="G12" s="3">
        <v>86.759999999999991</v>
      </c>
      <c r="H12" s="51">
        <f t="shared" si="1"/>
        <v>81.514472071</v>
      </c>
      <c r="I12" s="35">
        <v>0.58620000000000005</v>
      </c>
      <c r="J12" s="36">
        <v>0</v>
      </c>
      <c r="K12" s="37">
        <v>457</v>
      </c>
      <c r="L12" s="37">
        <v>348</v>
      </c>
      <c r="M12" s="70" t="s">
        <v>154</v>
      </c>
      <c r="N12" s="38"/>
    </row>
    <row r="13" spans="1:14" ht="14.25" x14ac:dyDescent="0.2">
      <c r="A13" s="61">
        <v>11</v>
      </c>
      <c r="B13" s="43">
        <v>2016010665</v>
      </c>
      <c r="C13" s="44" t="s">
        <v>82</v>
      </c>
      <c r="D13" s="45">
        <v>78.872262773722596</v>
      </c>
      <c r="E13" s="45">
        <v>86.369553176730705</v>
      </c>
      <c r="F13" s="3">
        <f t="shared" si="0"/>
        <v>80.932494576951967</v>
      </c>
      <c r="G13" s="45">
        <v>84.48</v>
      </c>
      <c r="H13" s="51">
        <f t="shared" si="1"/>
        <v>80.932494576951967</v>
      </c>
      <c r="I13" s="46">
        <v>0.67241379310344795</v>
      </c>
      <c r="J13" s="36">
        <v>1</v>
      </c>
      <c r="K13" s="47">
        <v>492</v>
      </c>
      <c r="L13" s="37">
        <v>509</v>
      </c>
      <c r="M13" s="1" t="s">
        <v>153</v>
      </c>
      <c r="N13" s="38"/>
    </row>
    <row r="14" spans="1:14" s="58" customFormat="1" ht="14.25" x14ac:dyDescent="0.2">
      <c r="A14" s="61">
        <v>12</v>
      </c>
      <c r="B14" s="67">
        <v>2016010664</v>
      </c>
      <c r="C14" s="63" t="s">
        <v>100</v>
      </c>
      <c r="D14" s="68">
        <v>79.127737226277404</v>
      </c>
      <c r="E14" s="68">
        <v>84.203995659309598</v>
      </c>
      <c r="F14" s="57">
        <f t="shared" si="0"/>
        <v>80.422215190256111</v>
      </c>
      <c r="G14" s="68">
        <v>81.92</v>
      </c>
      <c r="H14" s="51">
        <f t="shared" si="1"/>
        <v>80.422215190256111</v>
      </c>
      <c r="I14" s="65">
        <v>0.72413793103448298</v>
      </c>
      <c r="J14" s="63">
        <v>0</v>
      </c>
      <c r="K14" s="66">
        <v>429</v>
      </c>
      <c r="L14" s="66">
        <v>289</v>
      </c>
      <c r="M14" s="61" t="s">
        <v>109</v>
      </c>
      <c r="N14" s="42"/>
    </row>
  </sheetData>
  <sortState ref="A3:N18">
    <sortCondition descending="1" ref="H3:H18"/>
  </sortState>
  <mergeCells count="1">
    <mergeCell ref="A1:N1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zoomScale="130" zoomScaleNormal="130" workbookViewId="0">
      <selection activeCell="J9" sqref="J9"/>
    </sheetView>
  </sheetViews>
  <sheetFormatPr defaultRowHeight="13.5" x14ac:dyDescent="0.15"/>
  <cols>
    <col min="1" max="1" width="9.125" bestFit="1" customWidth="1"/>
    <col min="2" max="2" width="12.125" bestFit="1" customWidth="1"/>
    <col min="4" max="5" width="11.625" hidden="1" customWidth="1"/>
    <col min="6" max="6" width="15.25" hidden="1" customWidth="1"/>
    <col min="7" max="7" width="9.125" hidden="1" customWidth="1"/>
    <col min="8" max="8" width="9.125" style="49" bestFit="1" customWidth="1"/>
    <col min="9" max="12" width="9.125" bestFit="1" customWidth="1"/>
    <col min="13" max="13" width="13" bestFit="1" customWidth="1"/>
  </cols>
  <sheetData>
    <row r="1" spans="1:13" ht="18" x14ac:dyDescent="0.25">
      <c r="A1" s="77" t="s">
        <v>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4.25" x14ac:dyDescent="0.15">
      <c r="A2" s="70" t="s">
        <v>161</v>
      </c>
      <c r="B2" s="2" t="s">
        <v>3</v>
      </c>
      <c r="C2" s="3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50" t="s">
        <v>83</v>
      </c>
      <c r="I2" s="2" t="s">
        <v>45</v>
      </c>
      <c r="J2" s="2" t="s">
        <v>9</v>
      </c>
      <c r="K2" s="2" t="s">
        <v>10</v>
      </c>
      <c r="L2" s="2" t="s">
        <v>11</v>
      </c>
      <c r="M2" s="2" t="s">
        <v>12</v>
      </c>
    </row>
    <row r="3" spans="1:13" ht="14.25" x14ac:dyDescent="0.2">
      <c r="A3" s="1">
        <v>1</v>
      </c>
      <c r="B3" s="2">
        <v>2016010411</v>
      </c>
      <c r="C3" s="2" t="s">
        <v>13</v>
      </c>
      <c r="D3" s="4">
        <v>92.860836501901105</v>
      </c>
      <c r="E3" s="4">
        <v>100</v>
      </c>
      <c r="F3" s="4">
        <f t="shared" ref="F3:F34" si="0">D3*0.7+E3*0.2</f>
        <v>85.002585551330768</v>
      </c>
      <c r="G3" s="5">
        <v>94.320000000000007</v>
      </c>
      <c r="H3" s="50">
        <f t="shared" ref="H3:H34" si="1">D3*0.7+E3*0.2+G3*0.1</f>
        <v>94.43458555133077</v>
      </c>
      <c r="I3" s="6">
        <v>0.98180000000000001</v>
      </c>
      <c r="J3" s="2">
        <v>0</v>
      </c>
      <c r="K3" s="2">
        <v>605</v>
      </c>
      <c r="L3" s="2">
        <v>580</v>
      </c>
      <c r="M3" s="2" t="s">
        <v>125</v>
      </c>
    </row>
    <row r="4" spans="1:13" ht="14.25" x14ac:dyDescent="0.2">
      <c r="A4" s="1">
        <v>2</v>
      </c>
      <c r="B4" s="2">
        <v>2016010440</v>
      </c>
      <c r="C4" s="2" t="s">
        <v>14</v>
      </c>
      <c r="D4" s="4">
        <v>92.092193308550193</v>
      </c>
      <c r="E4" s="4">
        <v>97.079995785078083</v>
      </c>
      <c r="F4" s="4">
        <f t="shared" si="0"/>
        <v>83.88053447300075</v>
      </c>
      <c r="G4" s="5">
        <v>93.52000000000001</v>
      </c>
      <c r="H4" s="50">
        <f t="shared" si="1"/>
        <v>93.232534473000754</v>
      </c>
      <c r="I4" s="7">
        <v>0.94545454545454544</v>
      </c>
      <c r="J4" s="2">
        <v>0</v>
      </c>
      <c r="K4" s="2">
        <v>566</v>
      </c>
      <c r="L4" s="2">
        <v>527</v>
      </c>
      <c r="M4" s="2" t="s">
        <v>126</v>
      </c>
    </row>
    <row r="5" spans="1:13" ht="14.25" x14ac:dyDescent="0.2">
      <c r="A5" s="1">
        <v>3</v>
      </c>
      <c r="B5" s="2">
        <v>2016010601</v>
      </c>
      <c r="C5" s="2" t="s">
        <v>15</v>
      </c>
      <c r="D5" s="4">
        <v>90.437918215613394</v>
      </c>
      <c r="E5" s="4">
        <v>99.490221930727955</v>
      </c>
      <c r="F5" s="4">
        <f t="shared" si="0"/>
        <v>83.204587137074967</v>
      </c>
      <c r="G5" s="5">
        <v>94.44</v>
      </c>
      <c r="H5" s="50">
        <f t="shared" si="1"/>
        <v>92.648587137074969</v>
      </c>
      <c r="I5" s="7">
        <v>0.98181818181818181</v>
      </c>
      <c r="J5" s="2">
        <v>0</v>
      </c>
      <c r="K5" s="2">
        <v>587</v>
      </c>
      <c r="L5" s="2">
        <v>568</v>
      </c>
      <c r="M5" s="2" t="s">
        <v>127</v>
      </c>
    </row>
    <row r="6" spans="1:13" ht="14.25" x14ac:dyDescent="0.2">
      <c r="A6" s="1">
        <v>4</v>
      </c>
      <c r="B6" s="2">
        <v>2016010431</v>
      </c>
      <c r="C6" s="2" t="s">
        <v>16</v>
      </c>
      <c r="D6" s="4">
        <v>87.718631178707199</v>
      </c>
      <c r="E6" s="4">
        <v>98.992498730025304</v>
      </c>
      <c r="F6" s="4">
        <f t="shared" si="0"/>
        <v>81.201541571100108</v>
      </c>
      <c r="G6" s="5">
        <v>92.079999999999984</v>
      </c>
      <c r="H6" s="50">
        <f t="shared" si="1"/>
        <v>90.409541571100107</v>
      </c>
      <c r="I6" s="6">
        <v>0.87270000000000003</v>
      </c>
      <c r="J6" s="2">
        <v>0</v>
      </c>
      <c r="K6" s="2">
        <v>459</v>
      </c>
      <c r="L6" s="2">
        <v>416</v>
      </c>
      <c r="M6" s="2" t="s">
        <v>128</v>
      </c>
    </row>
    <row r="7" spans="1:13" ht="14.25" x14ac:dyDescent="0.2">
      <c r="A7" s="1">
        <v>5</v>
      </c>
      <c r="B7" s="2">
        <v>2016010430</v>
      </c>
      <c r="C7" s="2" t="s">
        <v>17</v>
      </c>
      <c r="D7" s="4">
        <v>87.196654275092897</v>
      </c>
      <c r="E7" s="4">
        <v>96.176537400548312</v>
      </c>
      <c r="F7" s="4">
        <f t="shared" si="0"/>
        <v>80.272965472674684</v>
      </c>
      <c r="G7" s="5">
        <v>91.88</v>
      </c>
      <c r="H7" s="50">
        <f t="shared" si="1"/>
        <v>89.460965472674687</v>
      </c>
      <c r="I7" s="7">
        <v>0.81818181818181823</v>
      </c>
      <c r="J7" s="2">
        <v>0</v>
      </c>
      <c r="K7" s="2">
        <v>465</v>
      </c>
      <c r="L7" s="2">
        <v>467</v>
      </c>
      <c r="M7" s="2" t="s">
        <v>129</v>
      </c>
    </row>
    <row r="8" spans="1:13" ht="14.25" x14ac:dyDescent="0.2">
      <c r="A8" s="1">
        <v>6</v>
      </c>
      <c r="B8" s="2">
        <v>2016011809</v>
      </c>
      <c r="C8" s="2" t="s">
        <v>18</v>
      </c>
      <c r="D8" s="4">
        <v>88.184758364312302</v>
      </c>
      <c r="E8" s="4">
        <v>88.567410006283183</v>
      </c>
      <c r="F8" s="4">
        <f t="shared" si="0"/>
        <v>79.442812856275253</v>
      </c>
      <c r="G8" s="5">
        <v>91.4</v>
      </c>
      <c r="H8" s="50">
        <f t="shared" si="1"/>
        <v>88.582812856275254</v>
      </c>
      <c r="I8" s="7">
        <v>0.92727272727272725</v>
      </c>
      <c r="J8" s="2">
        <v>0</v>
      </c>
      <c r="K8" s="2">
        <v>503</v>
      </c>
      <c r="L8" s="2">
        <v>493</v>
      </c>
      <c r="M8" s="2" t="s">
        <v>130</v>
      </c>
    </row>
    <row r="9" spans="1:13" ht="14.25" x14ac:dyDescent="0.2">
      <c r="A9" s="1">
        <v>7</v>
      </c>
      <c r="B9" s="2">
        <v>2016010446</v>
      </c>
      <c r="C9" s="2" t="s">
        <v>19</v>
      </c>
      <c r="D9" s="4">
        <v>88.500380228136905</v>
      </c>
      <c r="E9" s="4">
        <v>84.306797580709699</v>
      </c>
      <c r="F9" s="4">
        <f t="shared" si="0"/>
        <v>78.811625675837774</v>
      </c>
      <c r="G9" s="5">
        <v>89.320000000000007</v>
      </c>
      <c r="H9" s="50">
        <f t="shared" si="1"/>
        <v>87.743625675837777</v>
      </c>
      <c r="I9" s="6">
        <v>0.87272727272727268</v>
      </c>
      <c r="J9" s="2">
        <v>0</v>
      </c>
      <c r="K9" s="2">
        <v>462</v>
      </c>
      <c r="L9" s="2">
        <v>381</v>
      </c>
      <c r="M9" s="2" t="s">
        <v>131</v>
      </c>
    </row>
    <row r="10" spans="1:13" ht="14.25" x14ac:dyDescent="0.2">
      <c r="A10" s="1">
        <v>8</v>
      </c>
      <c r="B10" s="2">
        <v>2016010438</v>
      </c>
      <c r="C10" s="2" t="s">
        <v>20</v>
      </c>
      <c r="D10" s="4">
        <v>88.227376425855496</v>
      </c>
      <c r="E10" s="4">
        <v>84.229395580277028</v>
      </c>
      <c r="F10" s="4">
        <f t="shared" si="0"/>
        <v>78.605042614154257</v>
      </c>
      <c r="G10" s="5">
        <v>91.12</v>
      </c>
      <c r="H10" s="50">
        <f t="shared" si="1"/>
        <v>87.717042614154252</v>
      </c>
      <c r="I10" s="6">
        <v>0.89090909090909087</v>
      </c>
      <c r="J10" s="2">
        <v>0</v>
      </c>
      <c r="K10" s="2">
        <v>488</v>
      </c>
      <c r="L10" s="2" t="s">
        <v>0</v>
      </c>
      <c r="M10" s="2" t="s">
        <v>132</v>
      </c>
    </row>
    <row r="11" spans="1:13" ht="14.25" x14ac:dyDescent="0.2">
      <c r="A11" s="1">
        <v>9</v>
      </c>
      <c r="B11" s="2">
        <v>2016010401</v>
      </c>
      <c r="C11" s="2" t="s">
        <v>21</v>
      </c>
      <c r="D11" s="8">
        <v>88.224334600000006</v>
      </c>
      <c r="E11" s="8">
        <v>82.522358604677024</v>
      </c>
      <c r="F11" s="4">
        <f t="shared" si="0"/>
        <v>78.261505940935407</v>
      </c>
      <c r="G11" s="5">
        <v>90.72</v>
      </c>
      <c r="H11" s="50">
        <f t="shared" si="1"/>
        <v>87.33350594093541</v>
      </c>
      <c r="I11" s="6">
        <v>0.90910000000000002</v>
      </c>
      <c r="J11" s="2">
        <v>0</v>
      </c>
      <c r="K11" s="2">
        <v>553</v>
      </c>
      <c r="L11" s="2">
        <v>515</v>
      </c>
      <c r="M11" s="2" t="s">
        <v>133</v>
      </c>
    </row>
    <row r="12" spans="1:13" ht="14.25" x14ac:dyDescent="0.2">
      <c r="A12" s="1">
        <v>10</v>
      </c>
      <c r="B12" s="2">
        <v>2016010436</v>
      </c>
      <c r="C12" s="2" t="s">
        <v>22</v>
      </c>
      <c r="D12" s="4">
        <v>87.634944237918205</v>
      </c>
      <c r="E12" s="4">
        <v>85.959136512752735</v>
      </c>
      <c r="F12" s="4">
        <f t="shared" si="0"/>
        <v>78.536288269093291</v>
      </c>
      <c r="G12" s="5">
        <v>87.960000000000008</v>
      </c>
      <c r="H12" s="50">
        <f t="shared" si="1"/>
        <v>87.332288269093297</v>
      </c>
      <c r="I12" s="7">
        <v>0.89090909090909087</v>
      </c>
      <c r="J12" s="2">
        <v>0</v>
      </c>
      <c r="K12" s="2">
        <v>487</v>
      </c>
      <c r="L12" s="2">
        <v>486</v>
      </c>
      <c r="M12" s="2" t="s">
        <v>134</v>
      </c>
    </row>
    <row r="13" spans="1:13" ht="14.25" x14ac:dyDescent="0.2">
      <c r="A13" s="1">
        <v>11</v>
      </c>
      <c r="B13" s="2">
        <v>2016010545</v>
      </c>
      <c r="C13" s="2" t="s">
        <v>23</v>
      </c>
      <c r="D13" s="4">
        <v>86.218215613382895</v>
      </c>
      <c r="E13" s="4">
        <v>88.18683783663235</v>
      </c>
      <c r="F13" s="4">
        <f t="shared" si="0"/>
        <v>77.990118496694492</v>
      </c>
      <c r="G13" s="5">
        <v>89.96</v>
      </c>
      <c r="H13" s="50">
        <f t="shared" si="1"/>
        <v>86.986118496694488</v>
      </c>
      <c r="I13" s="7">
        <v>0.83636363636363631</v>
      </c>
      <c r="J13" s="2">
        <v>0</v>
      </c>
      <c r="K13" s="2">
        <v>483</v>
      </c>
      <c r="L13" s="2" t="s">
        <v>0</v>
      </c>
      <c r="M13" s="2" t="s">
        <v>135</v>
      </c>
    </row>
    <row r="14" spans="1:13" ht="14.25" x14ac:dyDescent="0.2">
      <c r="A14" s="1">
        <v>12</v>
      </c>
      <c r="B14" s="2">
        <v>2016011085</v>
      </c>
      <c r="C14" s="2" t="s">
        <v>24</v>
      </c>
      <c r="D14" s="4">
        <v>87.2130111524163</v>
      </c>
      <c r="E14" s="4">
        <v>85.739154214795334</v>
      </c>
      <c r="F14" s="4">
        <f t="shared" si="0"/>
        <v>78.196938649650463</v>
      </c>
      <c r="G14" s="5">
        <v>87.240000000000009</v>
      </c>
      <c r="H14" s="50">
        <f t="shared" si="1"/>
        <v>86.920938649650466</v>
      </c>
      <c r="I14" s="7">
        <v>0.87272727272727268</v>
      </c>
      <c r="J14" s="2">
        <v>0</v>
      </c>
      <c r="K14" s="2">
        <v>511</v>
      </c>
      <c r="L14" s="2">
        <v>479</v>
      </c>
      <c r="M14" s="2" t="s">
        <v>136</v>
      </c>
    </row>
    <row r="15" spans="1:13" ht="14.25" x14ac:dyDescent="0.2">
      <c r="A15" s="1">
        <v>13</v>
      </c>
      <c r="B15" s="2">
        <v>2016010400</v>
      </c>
      <c r="C15" s="2" t="s">
        <v>25</v>
      </c>
      <c r="D15" s="8">
        <v>88.047908745247099</v>
      </c>
      <c r="E15" s="8">
        <v>81.313176703993804</v>
      </c>
      <c r="F15" s="4">
        <f t="shared" si="0"/>
        <v>77.896171462471727</v>
      </c>
      <c r="G15" s="5">
        <v>88.16</v>
      </c>
      <c r="H15" s="50">
        <f t="shared" si="1"/>
        <v>86.71217146247173</v>
      </c>
      <c r="I15" s="6">
        <v>0.96970000000000001</v>
      </c>
      <c r="J15" s="2">
        <v>0</v>
      </c>
      <c r="K15" s="2">
        <v>484</v>
      </c>
      <c r="L15" s="2">
        <v>431</v>
      </c>
      <c r="M15" s="2" t="s">
        <v>137</v>
      </c>
    </row>
    <row r="16" spans="1:13" ht="14.25" x14ac:dyDescent="0.2">
      <c r="A16" s="1">
        <v>14</v>
      </c>
      <c r="B16" s="2">
        <v>2016010432</v>
      </c>
      <c r="C16" s="2" t="s">
        <v>26</v>
      </c>
      <c r="D16" s="4">
        <v>86.908745249999996</v>
      </c>
      <c r="E16" s="4">
        <v>83.656605310000003</v>
      </c>
      <c r="F16" s="4">
        <f t="shared" si="0"/>
        <v>77.567442736999993</v>
      </c>
      <c r="G16" s="5">
        <v>89.28</v>
      </c>
      <c r="H16" s="50">
        <f t="shared" si="1"/>
        <v>86.495442736999991</v>
      </c>
      <c r="I16" s="6">
        <v>0.87270000000000003</v>
      </c>
      <c r="J16" s="2">
        <v>0</v>
      </c>
      <c r="K16" s="2">
        <v>500</v>
      </c>
      <c r="L16" s="2">
        <v>430</v>
      </c>
      <c r="M16" s="2" t="s">
        <v>138</v>
      </c>
    </row>
    <row r="17" spans="1:13" ht="14.25" x14ac:dyDescent="0.2">
      <c r="A17" s="1">
        <v>15</v>
      </c>
      <c r="B17" s="2">
        <v>2016010406</v>
      </c>
      <c r="C17" s="2" t="s">
        <v>27</v>
      </c>
      <c r="D17" s="9">
        <v>86.951330798479106</v>
      </c>
      <c r="E17" s="10">
        <v>81.525296862725369</v>
      </c>
      <c r="F17" s="4">
        <f t="shared" si="0"/>
        <v>77.170990931480446</v>
      </c>
      <c r="G17" s="5">
        <v>87.16</v>
      </c>
      <c r="H17" s="50">
        <f t="shared" si="1"/>
        <v>85.88699093148044</v>
      </c>
      <c r="I17" s="6">
        <v>0.85450000000000004</v>
      </c>
      <c r="J17" s="2">
        <v>0</v>
      </c>
      <c r="K17" s="2">
        <v>480</v>
      </c>
      <c r="L17" s="2">
        <v>459</v>
      </c>
      <c r="M17" s="2" t="s">
        <v>139</v>
      </c>
    </row>
    <row r="18" spans="1:13" ht="14.25" x14ac:dyDescent="0.2">
      <c r="A18" s="1">
        <v>16</v>
      </c>
      <c r="B18" s="2">
        <v>2016010452</v>
      </c>
      <c r="C18" s="2" t="s">
        <v>28</v>
      </c>
      <c r="D18" s="4">
        <v>86.596958174904898</v>
      </c>
      <c r="E18" s="11">
        <v>82.960808471404434</v>
      </c>
      <c r="F18" s="4">
        <f t="shared" si="0"/>
        <v>77.210032416714313</v>
      </c>
      <c r="G18" s="5">
        <v>85.72</v>
      </c>
      <c r="H18" s="50">
        <f t="shared" si="1"/>
        <v>85.782032416714316</v>
      </c>
      <c r="I18" s="6">
        <v>0.87272727272727268</v>
      </c>
      <c r="J18" s="2">
        <v>0</v>
      </c>
      <c r="K18" s="2">
        <v>463</v>
      </c>
      <c r="L18" s="2" t="s">
        <v>0</v>
      </c>
      <c r="M18" s="2" t="s">
        <v>140</v>
      </c>
    </row>
    <row r="19" spans="1:13" ht="14.25" x14ac:dyDescent="0.2">
      <c r="A19" s="1">
        <v>17</v>
      </c>
      <c r="B19" s="2">
        <v>2016010449</v>
      </c>
      <c r="C19" s="2" t="s">
        <v>29</v>
      </c>
      <c r="D19" s="4">
        <v>86.1026615969582</v>
      </c>
      <c r="E19" s="4">
        <v>82.472338374834351</v>
      </c>
      <c r="F19" s="4">
        <f t="shared" si="0"/>
        <v>76.766330792837607</v>
      </c>
      <c r="G19" s="5">
        <v>88.6</v>
      </c>
      <c r="H19" s="50">
        <f t="shared" si="1"/>
        <v>85.626330792837607</v>
      </c>
      <c r="I19" s="6">
        <v>0.8545454545454545</v>
      </c>
      <c r="J19" s="2">
        <v>0</v>
      </c>
      <c r="K19" s="2">
        <v>504</v>
      </c>
      <c r="L19" s="2">
        <v>424</v>
      </c>
      <c r="M19" s="2" t="s">
        <v>141</v>
      </c>
    </row>
    <row r="20" spans="1:13" ht="14.25" x14ac:dyDescent="0.2">
      <c r="A20" s="1">
        <v>18</v>
      </c>
      <c r="B20" s="2">
        <v>2016010469</v>
      </c>
      <c r="C20" s="2" t="s">
        <v>30</v>
      </c>
      <c r="D20" s="4">
        <v>86.875285000000005</v>
      </c>
      <c r="E20" s="4">
        <v>80.963598000000005</v>
      </c>
      <c r="F20" s="4">
        <f t="shared" si="0"/>
        <v>77.005419099999997</v>
      </c>
      <c r="G20" s="5">
        <v>85.88</v>
      </c>
      <c r="H20" s="50">
        <f t="shared" si="1"/>
        <v>85.593419099999991</v>
      </c>
      <c r="I20" s="6">
        <v>0.85599999999999998</v>
      </c>
      <c r="J20" s="2">
        <v>0</v>
      </c>
      <c r="K20" s="2">
        <v>436</v>
      </c>
      <c r="L20" s="2" t="s">
        <v>0</v>
      </c>
      <c r="M20" s="2" t="s">
        <v>142</v>
      </c>
    </row>
    <row r="21" spans="1:13" ht="14.25" x14ac:dyDescent="0.2">
      <c r="A21" s="1">
        <v>19</v>
      </c>
      <c r="B21" s="2">
        <v>2016018468</v>
      </c>
      <c r="C21" s="2" t="s">
        <v>31</v>
      </c>
      <c r="D21" s="4">
        <v>86.960455999999994</v>
      </c>
      <c r="E21" s="4">
        <v>79.553961999999999</v>
      </c>
      <c r="F21" s="4">
        <f t="shared" si="0"/>
        <v>76.783111599999998</v>
      </c>
      <c r="G21" s="5">
        <v>83.96</v>
      </c>
      <c r="H21" s="50">
        <f t="shared" si="1"/>
        <v>85.179111599999999</v>
      </c>
      <c r="I21" s="6">
        <v>0.87270000000000003</v>
      </c>
      <c r="J21" s="2">
        <v>0</v>
      </c>
      <c r="K21" s="2">
        <v>581</v>
      </c>
      <c r="L21" s="2">
        <v>534</v>
      </c>
      <c r="M21" s="2" t="s">
        <v>143</v>
      </c>
    </row>
    <row r="22" spans="1:13" ht="14.25" x14ac:dyDescent="0.2">
      <c r="A22" s="1">
        <v>20</v>
      </c>
      <c r="B22" s="2">
        <v>2016011117</v>
      </c>
      <c r="C22" s="2" t="s">
        <v>32</v>
      </c>
      <c r="D22" s="4">
        <v>85.3163568773234</v>
      </c>
      <c r="E22" s="4">
        <v>82.989690418686948</v>
      </c>
      <c r="F22" s="4">
        <f t="shared" si="0"/>
        <v>76.319387897863763</v>
      </c>
      <c r="G22" s="5">
        <v>87.72</v>
      </c>
      <c r="H22" s="50">
        <f t="shared" si="1"/>
        <v>85.091387897863768</v>
      </c>
      <c r="I22" s="7">
        <v>0.81818181818181823</v>
      </c>
      <c r="J22" s="2">
        <v>0</v>
      </c>
      <c r="K22" s="2">
        <v>543</v>
      </c>
      <c r="L22" s="2">
        <v>439</v>
      </c>
      <c r="M22" s="2" t="s">
        <v>144</v>
      </c>
    </row>
    <row r="23" spans="1:13" ht="14.25" x14ac:dyDescent="0.2">
      <c r="A23" s="1">
        <v>21</v>
      </c>
      <c r="B23" s="2">
        <v>2016010142</v>
      </c>
      <c r="C23" s="2" t="s">
        <v>33</v>
      </c>
      <c r="D23" s="4">
        <v>84.583643122676605</v>
      </c>
      <c r="E23" s="4">
        <v>85.894688078311304</v>
      </c>
      <c r="F23" s="4">
        <f t="shared" si="0"/>
        <v>76.387487801535883</v>
      </c>
      <c r="G23" s="5">
        <v>84.6</v>
      </c>
      <c r="H23" s="50">
        <f t="shared" si="1"/>
        <v>84.847487801535877</v>
      </c>
      <c r="I23" s="7">
        <v>0.70909090909090911</v>
      </c>
      <c r="J23" s="2">
        <v>0</v>
      </c>
      <c r="K23" s="2">
        <v>472</v>
      </c>
      <c r="L23" s="2">
        <v>469</v>
      </c>
      <c r="M23" s="73" t="s">
        <v>145</v>
      </c>
    </row>
    <row r="24" spans="1:13" ht="14.25" x14ac:dyDescent="0.2">
      <c r="A24" s="1">
        <v>22</v>
      </c>
      <c r="B24" s="2">
        <v>2016010473</v>
      </c>
      <c r="C24" s="2" t="s">
        <v>34</v>
      </c>
      <c r="D24" s="4">
        <v>84.733085501858696</v>
      </c>
      <c r="E24" s="4">
        <v>82.959357787117455</v>
      </c>
      <c r="F24" s="4">
        <f t="shared" si="0"/>
        <v>75.905031408724568</v>
      </c>
      <c r="G24" s="5">
        <v>86.56</v>
      </c>
      <c r="H24" s="50">
        <f t="shared" si="1"/>
        <v>84.561031408724574</v>
      </c>
      <c r="I24" s="7">
        <v>0.81818181818181823</v>
      </c>
      <c r="J24" s="2">
        <v>0</v>
      </c>
      <c r="K24" s="2">
        <v>575</v>
      </c>
      <c r="L24" s="2">
        <v>474</v>
      </c>
      <c r="M24" s="2" t="s">
        <v>122</v>
      </c>
    </row>
    <row r="25" spans="1:13" ht="14.25" x14ac:dyDescent="0.2">
      <c r="A25" s="1">
        <v>23</v>
      </c>
      <c r="B25" s="2">
        <v>2016010426</v>
      </c>
      <c r="C25" s="2" t="s">
        <v>35</v>
      </c>
      <c r="D25" s="8">
        <v>85.169581749049399</v>
      </c>
      <c r="E25" s="8">
        <v>80.583884156226901</v>
      </c>
      <c r="F25" s="4">
        <f t="shared" si="0"/>
        <v>75.73548405557996</v>
      </c>
      <c r="G25" s="5">
        <v>84.72</v>
      </c>
      <c r="H25" s="50">
        <f t="shared" si="1"/>
        <v>84.207484055579954</v>
      </c>
      <c r="I25" s="6">
        <v>0.89090000000000003</v>
      </c>
      <c r="J25" s="2">
        <v>0</v>
      </c>
      <c r="K25" s="2">
        <v>520</v>
      </c>
      <c r="L25" s="2">
        <v>456</v>
      </c>
      <c r="M25" s="2" t="s">
        <v>146</v>
      </c>
    </row>
    <row r="26" spans="1:13" ht="14.25" x14ac:dyDescent="0.2">
      <c r="A26" s="1">
        <v>24</v>
      </c>
      <c r="B26" s="2">
        <v>2016010666</v>
      </c>
      <c r="C26" s="2" t="s">
        <v>36</v>
      </c>
      <c r="D26" s="4">
        <v>83.743494423791802</v>
      </c>
      <c r="E26" s="4">
        <v>82.932198495232896</v>
      </c>
      <c r="F26" s="4">
        <f t="shared" si="0"/>
        <v>75.206885795700828</v>
      </c>
      <c r="G26" s="5">
        <v>89.6</v>
      </c>
      <c r="H26" s="50">
        <f t="shared" si="1"/>
        <v>84.166885795700821</v>
      </c>
      <c r="I26" s="7">
        <v>0.76363636363636367</v>
      </c>
      <c r="J26" s="2">
        <v>0</v>
      </c>
      <c r="K26" s="2">
        <v>606</v>
      </c>
      <c r="L26" s="2">
        <v>506</v>
      </c>
      <c r="M26" s="2" t="s">
        <v>147</v>
      </c>
    </row>
    <row r="27" spans="1:13" ht="14.25" x14ac:dyDescent="0.2">
      <c r="A27" s="1">
        <v>25</v>
      </c>
      <c r="B27" s="2">
        <v>2016010425</v>
      </c>
      <c r="C27" s="2" t="s">
        <v>37</v>
      </c>
      <c r="D27" s="4">
        <v>84.939163498098907</v>
      </c>
      <c r="E27" s="4">
        <v>79.233656530873972</v>
      </c>
      <c r="F27" s="4">
        <f t="shared" si="0"/>
        <v>75.304145754844029</v>
      </c>
      <c r="G27" s="5">
        <v>82.6</v>
      </c>
      <c r="H27" s="50">
        <f t="shared" si="1"/>
        <v>83.564145754844034</v>
      </c>
      <c r="I27" s="6">
        <v>0.8</v>
      </c>
      <c r="J27" s="2">
        <v>0</v>
      </c>
      <c r="K27" s="2">
        <v>494</v>
      </c>
      <c r="L27" s="2">
        <v>406</v>
      </c>
      <c r="M27" s="2" t="s">
        <v>148</v>
      </c>
    </row>
    <row r="28" spans="1:13" ht="14.25" x14ac:dyDescent="0.2">
      <c r="A28" s="1">
        <v>26</v>
      </c>
      <c r="B28" s="12">
        <v>2016010455</v>
      </c>
      <c r="C28" s="12" t="s">
        <v>38</v>
      </c>
      <c r="D28" s="8">
        <v>84.448669199999998</v>
      </c>
      <c r="E28" s="8">
        <v>78.62540199</v>
      </c>
      <c r="F28" s="8">
        <f t="shared" si="0"/>
        <v>74.839148838</v>
      </c>
      <c r="G28" s="5">
        <v>86.96</v>
      </c>
      <c r="H28" s="50">
        <f t="shared" si="1"/>
        <v>83.535148837999998</v>
      </c>
      <c r="I28" s="13">
        <v>0.8</v>
      </c>
      <c r="J28" s="12">
        <v>0</v>
      </c>
      <c r="K28" s="12">
        <v>498</v>
      </c>
      <c r="L28" s="12">
        <v>496</v>
      </c>
      <c r="M28" s="2" t="s">
        <v>149</v>
      </c>
    </row>
    <row r="29" spans="1:13" ht="14.25" x14ac:dyDescent="0.2">
      <c r="A29" s="1">
        <v>27</v>
      </c>
      <c r="B29" s="2">
        <v>2016010456</v>
      </c>
      <c r="C29" s="2" t="s">
        <v>39</v>
      </c>
      <c r="D29" s="4">
        <v>85.136882129277595</v>
      </c>
      <c r="E29" s="4">
        <v>80.147420736086076</v>
      </c>
      <c r="F29" s="4">
        <f t="shared" si="0"/>
        <v>75.62530163771153</v>
      </c>
      <c r="G29" s="5">
        <v>78.240000000000009</v>
      </c>
      <c r="H29" s="50">
        <f t="shared" si="1"/>
        <v>83.449301637711528</v>
      </c>
      <c r="I29" s="6">
        <v>0.8545454545454545</v>
      </c>
      <c r="J29" s="2">
        <v>0</v>
      </c>
      <c r="K29" s="2">
        <v>425</v>
      </c>
      <c r="L29" s="2">
        <v>333</v>
      </c>
      <c r="M29" s="2" t="s">
        <v>150</v>
      </c>
    </row>
    <row r="30" spans="1:13" ht="14.25" x14ac:dyDescent="0.2">
      <c r="A30" s="1">
        <v>28</v>
      </c>
      <c r="B30" s="2">
        <v>2016010876</v>
      </c>
      <c r="C30" s="2" t="s">
        <v>40</v>
      </c>
      <c r="D30" s="4">
        <v>83.868773234200802</v>
      </c>
      <c r="E30" s="4">
        <v>80.379038256827371</v>
      </c>
      <c r="F30" s="4">
        <f t="shared" si="0"/>
        <v>74.783948915306027</v>
      </c>
      <c r="G30" s="5">
        <v>84.92</v>
      </c>
      <c r="H30" s="50">
        <f t="shared" si="1"/>
        <v>83.275948915306031</v>
      </c>
      <c r="I30" s="7">
        <v>0.72727272727272729</v>
      </c>
      <c r="J30" s="2">
        <v>0</v>
      </c>
      <c r="K30" s="2">
        <v>529</v>
      </c>
      <c r="L30" s="2" t="s">
        <v>0</v>
      </c>
      <c r="M30" s="2" t="s">
        <v>151</v>
      </c>
    </row>
    <row r="31" spans="1:13" ht="14.25" x14ac:dyDescent="0.2">
      <c r="A31" s="1">
        <v>29</v>
      </c>
      <c r="B31" s="2">
        <v>2016010690</v>
      </c>
      <c r="C31" s="2" t="s">
        <v>41</v>
      </c>
      <c r="D31" s="4">
        <v>81.855018587360604</v>
      </c>
      <c r="E31" s="4">
        <v>86.583481683187983</v>
      </c>
      <c r="F31" s="4">
        <f t="shared" si="0"/>
        <v>74.615209347790014</v>
      </c>
      <c r="G31" s="5">
        <v>84.039999999999992</v>
      </c>
      <c r="H31" s="50">
        <f t="shared" si="1"/>
        <v>83.01920934779001</v>
      </c>
      <c r="I31" s="7">
        <v>0.72727272727272729</v>
      </c>
      <c r="J31" s="2">
        <v>0</v>
      </c>
      <c r="K31" s="2">
        <v>577</v>
      </c>
      <c r="L31" s="2">
        <v>487</v>
      </c>
      <c r="M31" s="2" t="s">
        <v>152</v>
      </c>
    </row>
    <row r="32" spans="1:13" ht="14.25" x14ac:dyDescent="0.2">
      <c r="A32" s="1">
        <v>30</v>
      </c>
      <c r="B32" s="2">
        <v>2016010403</v>
      </c>
      <c r="C32" s="2" t="s">
        <v>42</v>
      </c>
      <c r="D32" s="4">
        <v>83.268441064638793</v>
      </c>
      <c r="E32" s="4">
        <v>79.693729979502166</v>
      </c>
      <c r="F32" s="4">
        <f t="shared" si="0"/>
        <v>74.226654741147584</v>
      </c>
      <c r="G32" s="5">
        <v>87.84</v>
      </c>
      <c r="H32" s="50">
        <f t="shared" si="1"/>
        <v>83.01065474114759</v>
      </c>
      <c r="I32" s="6">
        <v>0.69089999999999996</v>
      </c>
      <c r="J32" s="2">
        <v>0</v>
      </c>
      <c r="K32" s="2">
        <v>557</v>
      </c>
      <c r="L32" s="2">
        <v>456</v>
      </c>
      <c r="M32" s="2" t="s">
        <v>112</v>
      </c>
    </row>
    <row r="33" spans="1:13" ht="14.25" x14ac:dyDescent="0.2">
      <c r="A33" s="1">
        <v>31</v>
      </c>
      <c r="B33" s="2">
        <v>2016010480</v>
      </c>
      <c r="C33" s="2" t="s">
        <v>43</v>
      </c>
      <c r="D33" s="4">
        <v>79.022053</v>
      </c>
      <c r="E33" s="4">
        <v>78.536372</v>
      </c>
      <c r="F33" s="4">
        <f t="shared" si="0"/>
        <v>71.0227115</v>
      </c>
      <c r="G33" s="5">
        <v>77.92</v>
      </c>
      <c r="H33" s="50">
        <f t="shared" si="1"/>
        <v>78.814711500000001</v>
      </c>
      <c r="I33" s="6">
        <v>0.58179999999999998</v>
      </c>
      <c r="J33" s="2">
        <v>0</v>
      </c>
      <c r="K33" s="2">
        <v>451</v>
      </c>
      <c r="L33" s="2" t="s">
        <v>0</v>
      </c>
      <c r="M33" s="73" t="s">
        <v>160</v>
      </c>
    </row>
    <row r="34" spans="1:13" ht="14.25" x14ac:dyDescent="0.2">
      <c r="A34" s="1">
        <v>32</v>
      </c>
      <c r="B34" s="2">
        <v>2016010428</v>
      </c>
      <c r="C34" s="2" t="s">
        <v>44</v>
      </c>
      <c r="D34" s="4">
        <v>77.992395437262402</v>
      </c>
      <c r="E34" s="4">
        <v>76.368593709949636</v>
      </c>
      <c r="F34" s="4">
        <f t="shared" si="0"/>
        <v>69.868395548073607</v>
      </c>
      <c r="G34" s="5">
        <v>81.599999999999994</v>
      </c>
      <c r="H34" s="50">
        <f t="shared" si="1"/>
        <v>78.028395548073604</v>
      </c>
      <c r="I34" s="6">
        <v>0.54549999999999998</v>
      </c>
      <c r="J34" s="2">
        <v>0</v>
      </c>
      <c r="K34" s="2">
        <v>423</v>
      </c>
      <c r="L34" s="2" t="s">
        <v>0</v>
      </c>
      <c r="M34" s="2" t="s">
        <v>153</v>
      </c>
    </row>
  </sheetData>
  <mergeCells count="1">
    <mergeCell ref="A1:M1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="115" zoomScaleNormal="115" workbookViewId="0">
      <selection activeCell="M10" sqref="M3:M10"/>
    </sheetView>
  </sheetViews>
  <sheetFormatPr defaultRowHeight="13.5" x14ac:dyDescent="0.15"/>
  <cols>
    <col min="2" max="2" width="11.625" bestFit="1" customWidth="1"/>
    <col min="4" max="5" width="13.875" hidden="1" customWidth="1"/>
    <col min="6" max="6" width="15.125" hidden="1" customWidth="1"/>
    <col min="7" max="7" width="0" hidden="1" customWidth="1"/>
    <col min="8" max="8" width="9" style="49"/>
    <col min="13" max="13" width="13" bestFit="1" customWidth="1"/>
  </cols>
  <sheetData>
    <row r="1" spans="1:13" ht="18" x14ac:dyDescent="0.25">
      <c r="A1" s="78" t="s">
        <v>76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14.25" x14ac:dyDescent="0.2">
      <c r="A2" s="14" t="s">
        <v>61</v>
      </c>
      <c r="B2" s="15" t="s">
        <v>46</v>
      </c>
      <c r="C2" s="16" t="s">
        <v>47</v>
      </c>
      <c r="D2" s="15" t="s">
        <v>48</v>
      </c>
      <c r="E2" s="15" t="s">
        <v>49</v>
      </c>
      <c r="F2" s="15" t="s">
        <v>50</v>
      </c>
      <c r="G2" s="15" t="s">
        <v>51</v>
      </c>
      <c r="H2" s="48" t="s">
        <v>77</v>
      </c>
      <c r="I2" s="15" t="s">
        <v>57</v>
      </c>
      <c r="J2" s="15" t="s">
        <v>52</v>
      </c>
      <c r="K2" s="15" t="s">
        <v>53</v>
      </c>
      <c r="L2" s="15" t="s">
        <v>54</v>
      </c>
      <c r="M2" s="15" t="s">
        <v>55</v>
      </c>
    </row>
    <row r="3" spans="1:13" ht="14.25" x14ac:dyDescent="0.2">
      <c r="A3" s="22">
        <v>1</v>
      </c>
      <c r="B3" s="23">
        <v>2016010604</v>
      </c>
      <c r="C3" s="22" t="s">
        <v>62</v>
      </c>
      <c r="D3" s="24">
        <v>65.382692307692295</v>
      </c>
      <c r="E3" s="25">
        <v>20</v>
      </c>
      <c r="F3" s="25">
        <v>85.382692307692295</v>
      </c>
      <c r="G3" s="26">
        <v>89.6</v>
      </c>
      <c r="H3" s="50">
        <f t="shared" ref="H3:H18" si="0">F3+G3*0.1</f>
        <v>94.342692307692289</v>
      </c>
      <c r="I3" s="27">
        <v>1</v>
      </c>
      <c r="J3" s="28">
        <v>0</v>
      </c>
      <c r="K3" s="29">
        <v>545</v>
      </c>
      <c r="L3" s="29">
        <v>466</v>
      </c>
      <c r="M3" s="15" t="s">
        <v>113</v>
      </c>
    </row>
    <row r="4" spans="1:13" ht="14.25" x14ac:dyDescent="0.2">
      <c r="A4" s="22">
        <v>2</v>
      </c>
      <c r="B4" s="23">
        <v>2016010602</v>
      </c>
      <c r="C4" s="22" t="s">
        <v>63</v>
      </c>
      <c r="D4" s="24">
        <v>64.013923076923106</v>
      </c>
      <c r="E4" s="25">
        <v>18.590533869082702</v>
      </c>
      <c r="F4" s="25">
        <v>82.604456946005797</v>
      </c>
      <c r="G4" s="26">
        <v>90</v>
      </c>
      <c r="H4" s="50">
        <f t="shared" si="0"/>
        <v>91.604456946005797</v>
      </c>
      <c r="I4" s="27">
        <v>0.96</v>
      </c>
      <c r="J4" s="28">
        <v>0</v>
      </c>
      <c r="K4" s="29">
        <v>633</v>
      </c>
      <c r="L4" s="29">
        <v>567</v>
      </c>
      <c r="M4" s="15" t="s">
        <v>114</v>
      </c>
    </row>
    <row r="5" spans="1:13" ht="14.25" x14ac:dyDescent="0.2">
      <c r="A5" s="22">
        <v>3</v>
      </c>
      <c r="B5" s="23">
        <v>2016010614</v>
      </c>
      <c r="C5" s="22" t="s">
        <v>64</v>
      </c>
      <c r="D5" s="30">
        <v>62.278461538461499</v>
      </c>
      <c r="E5" s="30">
        <v>18.217302965736199</v>
      </c>
      <c r="F5" s="30">
        <v>80.495764504197794</v>
      </c>
      <c r="G5" s="26">
        <v>88.4</v>
      </c>
      <c r="H5" s="50">
        <f t="shared" si="0"/>
        <v>89.335764504197797</v>
      </c>
      <c r="I5" s="27">
        <v>0.92</v>
      </c>
      <c r="J5" s="28">
        <v>0</v>
      </c>
      <c r="K5" s="29">
        <v>518</v>
      </c>
      <c r="L5" s="29">
        <v>470</v>
      </c>
      <c r="M5" s="15" t="s">
        <v>115</v>
      </c>
    </row>
    <row r="6" spans="1:13" ht="14.25" x14ac:dyDescent="0.2">
      <c r="A6" s="22">
        <v>4</v>
      </c>
      <c r="B6" s="23">
        <v>2016010622</v>
      </c>
      <c r="C6" s="22" t="s">
        <v>65</v>
      </c>
      <c r="D6" s="30">
        <v>62.481461538461602</v>
      </c>
      <c r="E6" s="30">
        <v>16.717639575462101</v>
      </c>
      <c r="F6" s="30">
        <v>79.199101113923604</v>
      </c>
      <c r="G6" s="26">
        <v>87</v>
      </c>
      <c r="H6" s="50">
        <f t="shared" si="0"/>
        <v>87.899101113923606</v>
      </c>
      <c r="I6" s="27">
        <v>0.96</v>
      </c>
      <c r="J6" s="28">
        <v>0</v>
      </c>
      <c r="K6" s="29">
        <v>541</v>
      </c>
      <c r="L6" s="29">
        <v>451</v>
      </c>
      <c r="M6" s="15" t="s">
        <v>116</v>
      </c>
    </row>
    <row r="7" spans="1:13" ht="14.25" x14ac:dyDescent="0.2">
      <c r="A7" s="22">
        <v>5</v>
      </c>
      <c r="B7" s="23">
        <v>2016010617</v>
      </c>
      <c r="C7" s="22" t="s">
        <v>59</v>
      </c>
      <c r="D7" s="24">
        <v>60.738999999999997</v>
      </c>
      <c r="E7" s="25">
        <v>18.0592683709962</v>
      </c>
      <c r="F7" s="25">
        <v>78.798268370996198</v>
      </c>
      <c r="G7" s="26">
        <v>85</v>
      </c>
      <c r="H7" s="50">
        <f t="shared" si="0"/>
        <v>87.298268370996198</v>
      </c>
      <c r="I7" s="27">
        <v>0.88</v>
      </c>
      <c r="J7" s="28">
        <v>0</v>
      </c>
      <c r="K7" s="29">
        <v>427</v>
      </c>
      <c r="L7" s="29" t="s">
        <v>0</v>
      </c>
      <c r="M7" s="15" t="s">
        <v>117</v>
      </c>
    </row>
    <row r="8" spans="1:13" ht="14.25" x14ac:dyDescent="0.2">
      <c r="A8" s="22">
        <v>6</v>
      </c>
      <c r="B8" s="23">
        <v>2016010607</v>
      </c>
      <c r="C8" s="22" t="s">
        <v>60</v>
      </c>
      <c r="D8" s="30">
        <v>59.922153846153897</v>
      </c>
      <c r="E8" s="30">
        <v>17.947742060983501</v>
      </c>
      <c r="F8" s="30">
        <v>77.869895907137405</v>
      </c>
      <c r="G8" s="26">
        <v>86.6</v>
      </c>
      <c r="H8" s="50">
        <f t="shared" si="0"/>
        <v>86.529895907137401</v>
      </c>
      <c r="I8" s="27">
        <v>0.82</v>
      </c>
      <c r="J8" s="28">
        <v>0</v>
      </c>
      <c r="K8" s="29">
        <v>535</v>
      </c>
      <c r="L8" s="29">
        <v>428</v>
      </c>
      <c r="M8" s="15" t="s">
        <v>118</v>
      </c>
    </row>
    <row r="9" spans="1:13" ht="14.25" x14ac:dyDescent="0.2">
      <c r="A9" s="22">
        <v>7</v>
      </c>
      <c r="B9" s="23">
        <v>2016010599</v>
      </c>
      <c r="C9" s="22" t="s">
        <v>66</v>
      </c>
      <c r="D9" s="24">
        <v>60.390615384615401</v>
      </c>
      <c r="E9" s="25">
        <v>16.875269889157401</v>
      </c>
      <c r="F9" s="25">
        <v>77.265885273772795</v>
      </c>
      <c r="G9" s="26">
        <v>86.6</v>
      </c>
      <c r="H9" s="50">
        <f t="shared" si="0"/>
        <v>85.925885273772792</v>
      </c>
      <c r="I9" s="27">
        <v>0.88</v>
      </c>
      <c r="J9" s="28">
        <v>0</v>
      </c>
      <c r="K9" s="29">
        <v>470</v>
      </c>
      <c r="L9" s="29" t="s">
        <v>0</v>
      </c>
      <c r="M9" s="15" t="s">
        <v>119</v>
      </c>
    </row>
    <row r="10" spans="1:13" ht="14.25" x14ac:dyDescent="0.2">
      <c r="A10" s="22">
        <v>8</v>
      </c>
      <c r="B10" s="23">
        <v>2016010613</v>
      </c>
      <c r="C10" s="22" t="s">
        <v>67</v>
      </c>
      <c r="D10" s="24">
        <v>60.365307692307702</v>
      </c>
      <c r="E10" s="25">
        <v>15.943849693901299</v>
      </c>
      <c r="F10" s="25">
        <v>76.309157386208994</v>
      </c>
      <c r="G10" s="26">
        <v>88.8</v>
      </c>
      <c r="H10" s="50">
        <f t="shared" si="0"/>
        <v>85.18915738620899</v>
      </c>
      <c r="I10" s="27">
        <v>0.82</v>
      </c>
      <c r="J10" s="28">
        <v>0</v>
      </c>
      <c r="K10" s="29">
        <v>499</v>
      </c>
      <c r="L10" s="29">
        <v>436</v>
      </c>
      <c r="M10" s="15" t="s">
        <v>120</v>
      </c>
    </row>
    <row r="11" spans="1:13" ht="14.25" x14ac:dyDescent="0.2">
      <c r="A11" s="22">
        <v>9</v>
      </c>
      <c r="B11" s="22">
        <v>2016010637</v>
      </c>
      <c r="C11" s="22" t="s">
        <v>68</v>
      </c>
      <c r="D11" s="30">
        <v>60.185461538461503</v>
      </c>
      <c r="E11" s="30">
        <v>15.9758917995127</v>
      </c>
      <c r="F11" s="30">
        <v>76.161353337974205</v>
      </c>
      <c r="G11" s="26">
        <v>89.8</v>
      </c>
      <c r="H11" s="50">
        <f t="shared" si="0"/>
        <v>85.141353337974209</v>
      </c>
      <c r="I11" s="27">
        <v>0.78</v>
      </c>
      <c r="J11" s="28">
        <v>0</v>
      </c>
      <c r="K11" s="29">
        <v>517</v>
      </c>
      <c r="L11" s="29">
        <v>463</v>
      </c>
      <c r="M11" s="15" t="s">
        <v>121</v>
      </c>
    </row>
    <row r="12" spans="1:13" ht="14.25" x14ac:dyDescent="0.2">
      <c r="A12" s="22">
        <v>10</v>
      </c>
      <c r="B12" s="23">
        <v>2016010603</v>
      </c>
      <c r="C12" s="22" t="s">
        <v>69</v>
      </c>
      <c r="D12" s="24">
        <v>60.0260769230769</v>
      </c>
      <c r="E12" s="25">
        <v>16.067385786563101</v>
      </c>
      <c r="F12" s="25">
        <v>76.093462709639994</v>
      </c>
      <c r="G12" s="26">
        <v>87.8</v>
      </c>
      <c r="H12" s="50">
        <f t="shared" si="0"/>
        <v>84.873462709639995</v>
      </c>
      <c r="I12" s="27">
        <v>0.86</v>
      </c>
      <c r="J12" s="28">
        <v>0</v>
      </c>
      <c r="K12" s="29">
        <v>429</v>
      </c>
      <c r="L12" s="29" t="s">
        <v>0</v>
      </c>
      <c r="M12" s="15" t="s">
        <v>122</v>
      </c>
    </row>
    <row r="13" spans="1:13" ht="14.25" x14ac:dyDescent="0.2">
      <c r="A13" s="22">
        <v>11</v>
      </c>
      <c r="B13" s="23">
        <v>2016010612</v>
      </c>
      <c r="C13" s="22" t="s">
        <v>70</v>
      </c>
      <c r="D13" s="24">
        <v>60.146153846153901</v>
      </c>
      <c r="E13" s="25">
        <v>16.410439538257201</v>
      </c>
      <c r="F13" s="25">
        <v>76.556593384411102</v>
      </c>
      <c r="G13" s="26">
        <v>82</v>
      </c>
      <c r="H13" s="50">
        <f t="shared" si="0"/>
        <v>84.756593384411104</v>
      </c>
      <c r="I13" s="27">
        <v>0.86</v>
      </c>
      <c r="J13" s="28">
        <v>0</v>
      </c>
      <c r="K13" s="29" t="s">
        <v>0</v>
      </c>
      <c r="L13" s="29" t="s">
        <v>0</v>
      </c>
      <c r="M13" s="15" t="s">
        <v>123</v>
      </c>
    </row>
    <row r="14" spans="1:13" ht="14.25" x14ac:dyDescent="0.15">
      <c r="A14" s="22">
        <v>12</v>
      </c>
      <c r="B14" s="23">
        <v>2016010608</v>
      </c>
      <c r="C14" s="22" t="s">
        <v>71</v>
      </c>
      <c r="D14" s="24">
        <v>59.4682307692308</v>
      </c>
      <c r="E14" s="25">
        <v>16.3486387621763</v>
      </c>
      <c r="F14" s="25">
        <v>75.816869531406994</v>
      </c>
      <c r="G14" s="26">
        <v>86.4</v>
      </c>
      <c r="H14" s="50">
        <f t="shared" si="0"/>
        <v>84.456869531406994</v>
      </c>
      <c r="I14" s="27">
        <v>0.84</v>
      </c>
      <c r="J14" s="28">
        <v>0</v>
      </c>
      <c r="K14" s="29">
        <v>519</v>
      </c>
      <c r="L14" s="29" t="s">
        <v>0</v>
      </c>
      <c r="M14" s="72" t="s">
        <v>124</v>
      </c>
    </row>
    <row r="15" spans="1:13" ht="14.25" x14ac:dyDescent="0.15">
      <c r="A15" s="22">
        <v>13</v>
      </c>
      <c r="B15" s="22">
        <v>2016010635</v>
      </c>
      <c r="C15" s="22" t="s">
        <v>72</v>
      </c>
      <c r="D15" s="30">
        <v>59.182307692307702</v>
      </c>
      <c r="E15" s="30">
        <v>15.8519693589563</v>
      </c>
      <c r="F15" s="30">
        <v>75.034277051263999</v>
      </c>
      <c r="G15" s="26">
        <v>89.4</v>
      </c>
      <c r="H15" s="50">
        <f t="shared" si="0"/>
        <v>83.974277051263996</v>
      </c>
      <c r="I15" s="27">
        <v>0.8</v>
      </c>
      <c r="J15" s="28">
        <v>0</v>
      </c>
      <c r="K15" s="29">
        <v>539</v>
      </c>
      <c r="L15" s="29">
        <v>480</v>
      </c>
      <c r="M15" s="74" t="s">
        <v>156</v>
      </c>
    </row>
    <row r="16" spans="1:13" ht="14.25" x14ac:dyDescent="0.15">
      <c r="A16" s="22">
        <v>14</v>
      </c>
      <c r="B16" s="22">
        <v>2016010638</v>
      </c>
      <c r="C16" s="22" t="s">
        <v>73</v>
      </c>
      <c r="D16" s="24">
        <v>57.938461538461503</v>
      </c>
      <c r="E16" s="25">
        <v>15.6874791736478</v>
      </c>
      <c r="F16" s="25">
        <v>73.625940712109298</v>
      </c>
      <c r="G16" s="26">
        <v>88.8</v>
      </c>
      <c r="H16" s="50">
        <f t="shared" si="0"/>
        <v>82.505940712109293</v>
      </c>
      <c r="I16" s="27">
        <v>0.7</v>
      </c>
      <c r="J16" s="28">
        <v>0</v>
      </c>
      <c r="K16" s="29">
        <v>534</v>
      </c>
      <c r="L16" s="29">
        <v>551</v>
      </c>
      <c r="M16" s="74" t="s">
        <v>158</v>
      </c>
    </row>
    <row r="17" spans="1:13" ht="14.25" x14ac:dyDescent="0.15">
      <c r="A17" s="22">
        <v>15</v>
      </c>
      <c r="B17" s="22">
        <v>2016010647</v>
      </c>
      <c r="C17" s="22" t="s">
        <v>74</v>
      </c>
      <c r="D17" s="24">
        <v>58.018692307692298</v>
      </c>
      <c r="E17" s="25">
        <v>15.1181007282325</v>
      </c>
      <c r="F17" s="25">
        <v>73.136793035924796</v>
      </c>
      <c r="G17" s="26">
        <v>86.6</v>
      </c>
      <c r="H17" s="50">
        <f t="shared" si="0"/>
        <v>81.796793035924793</v>
      </c>
      <c r="I17" s="27">
        <v>0.72</v>
      </c>
      <c r="J17" s="28">
        <v>0</v>
      </c>
      <c r="K17" s="29">
        <v>541</v>
      </c>
      <c r="L17" s="29">
        <v>362</v>
      </c>
      <c r="M17" s="72" t="s">
        <v>157</v>
      </c>
    </row>
    <row r="18" spans="1:13" ht="14.25" x14ac:dyDescent="0.2">
      <c r="A18" s="22">
        <v>16</v>
      </c>
      <c r="B18" s="22">
        <v>2016010629</v>
      </c>
      <c r="C18" s="22" t="s">
        <v>75</v>
      </c>
      <c r="D18" s="24">
        <v>57.187846153846102</v>
      </c>
      <c r="E18" s="25">
        <v>15.1431422014546</v>
      </c>
      <c r="F18" s="25">
        <v>72.330988355300704</v>
      </c>
      <c r="G18" s="26">
        <v>89</v>
      </c>
      <c r="H18" s="50">
        <f t="shared" si="0"/>
        <v>81.23098835530071</v>
      </c>
      <c r="I18" s="27">
        <v>0.7</v>
      </c>
      <c r="J18" s="28">
        <v>0</v>
      </c>
      <c r="K18" s="29">
        <v>543</v>
      </c>
      <c r="L18" s="29">
        <v>445</v>
      </c>
      <c r="M18" s="15" t="s">
        <v>112</v>
      </c>
    </row>
  </sheetData>
  <sortState ref="A3:M18">
    <sortCondition descending="1" ref="H3:H18"/>
  </sortState>
  <mergeCells count="1">
    <mergeCell ref="A1:M1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="130" zoomScaleNormal="130" workbookViewId="0">
      <selection activeCell="A3" sqref="A3"/>
    </sheetView>
  </sheetViews>
  <sheetFormatPr defaultRowHeight="13.5" x14ac:dyDescent="0.15"/>
  <cols>
    <col min="2" max="2" width="11.625" bestFit="1" customWidth="1"/>
    <col min="4" max="5" width="12.75" hidden="1" customWidth="1"/>
    <col min="6" max="6" width="15.125" hidden="1" customWidth="1"/>
    <col min="7" max="7" width="0" hidden="1" customWidth="1"/>
    <col min="8" max="8" width="9" style="59"/>
    <col min="13" max="13" width="13" bestFit="1" customWidth="1"/>
  </cols>
  <sheetData>
    <row r="1" spans="1:13" ht="18" x14ac:dyDescent="0.25">
      <c r="A1" s="79" t="s">
        <v>58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1"/>
    </row>
    <row r="2" spans="1:13" ht="14.25" x14ac:dyDescent="0.2">
      <c r="A2" s="82" t="s">
        <v>162</v>
      </c>
      <c r="B2" s="15" t="s">
        <v>46</v>
      </c>
      <c r="C2" s="16" t="s">
        <v>47</v>
      </c>
      <c r="D2" s="15" t="s">
        <v>48</v>
      </c>
      <c r="E2" s="15" t="s">
        <v>49</v>
      </c>
      <c r="F2" s="15" t="s">
        <v>50</v>
      </c>
      <c r="G2" s="15" t="s">
        <v>51</v>
      </c>
      <c r="H2" s="48" t="s">
        <v>77</v>
      </c>
      <c r="I2" s="15" t="s">
        <v>57</v>
      </c>
      <c r="J2" s="15" t="s">
        <v>52</v>
      </c>
      <c r="K2" s="15" t="s">
        <v>53</v>
      </c>
      <c r="L2" s="15" t="s">
        <v>54</v>
      </c>
      <c r="M2" s="15" t="s">
        <v>55</v>
      </c>
    </row>
    <row r="3" spans="1:13" s="58" customFormat="1" ht="14.25" x14ac:dyDescent="0.2">
      <c r="A3" s="52">
        <v>1</v>
      </c>
      <c r="B3" s="53">
        <v>2016010132</v>
      </c>
      <c r="C3" s="54" t="s">
        <v>84</v>
      </c>
      <c r="D3" s="55">
        <v>90.302419354838705</v>
      </c>
      <c r="E3" s="55">
        <v>98.572807650544902</v>
      </c>
      <c r="F3" s="55">
        <f t="shared" ref="F3:F11" si="0">D3*0.7+E3*0.2</f>
        <v>82.926255078496069</v>
      </c>
      <c r="G3" s="55">
        <v>91.2</v>
      </c>
      <c r="H3" s="48">
        <f t="shared" ref="H3:H11" si="1">F3+G3*0.1</f>
        <v>92.046255078496074</v>
      </c>
      <c r="I3" s="56">
        <v>97.9166666666667</v>
      </c>
      <c r="J3" s="55">
        <v>0</v>
      </c>
      <c r="K3" s="57">
        <v>555</v>
      </c>
      <c r="L3" s="53">
        <v>606</v>
      </c>
      <c r="M3" s="55" t="s">
        <v>101</v>
      </c>
    </row>
    <row r="4" spans="1:13" s="58" customFormat="1" ht="14.25" x14ac:dyDescent="0.2">
      <c r="A4" s="52">
        <v>2</v>
      </c>
      <c r="B4" s="53">
        <v>2016010130</v>
      </c>
      <c r="C4" s="54" t="s">
        <v>85</v>
      </c>
      <c r="D4" s="55">
        <v>88.420078740157507</v>
      </c>
      <c r="E4" s="55">
        <v>99.279449527878796</v>
      </c>
      <c r="F4" s="55">
        <f t="shared" si="0"/>
        <v>81.74994502368601</v>
      </c>
      <c r="G4" s="55">
        <v>89.2</v>
      </c>
      <c r="H4" s="48">
        <f t="shared" si="1"/>
        <v>90.669945023686012</v>
      </c>
      <c r="I4" s="56">
        <v>95.918367346938794</v>
      </c>
      <c r="J4" s="55">
        <v>0</v>
      </c>
      <c r="K4" s="57">
        <v>551</v>
      </c>
      <c r="L4" s="53">
        <v>464</v>
      </c>
      <c r="M4" s="55" t="s">
        <v>102</v>
      </c>
    </row>
    <row r="5" spans="1:13" s="58" customFormat="1" ht="14.25" x14ac:dyDescent="0.2">
      <c r="A5" s="52">
        <v>3</v>
      </c>
      <c r="B5" s="53">
        <v>2016010138</v>
      </c>
      <c r="C5" s="54" t="s">
        <v>86</v>
      </c>
      <c r="D5" s="55">
        <v>86.192913385826799</v>
      </c>
      <c r="E5" s="55">
        <v>92.141101398197407</v>
      </c>
      <c r="F5" s="55">
        <f t="shared" si="0"/>
        <v>78.763259649718236</v>
      </c>
      <c r="G5" s="55">
        <v>89</v>
      </c>
      <c r="H5" s="48">
        <f t="shared" si="1"/>
        <v>87.663259649718242</v>
      </c>
      <c r="I5" s="56">
        <v>87.755102040816297</v>
      </c>
      <c r="J5" s="55">
        <v>0</v>
      </c>
      <c r="K5" s="57">
        <v>511</v>
      </c>
      <c r="L5" s="53">
        <v>439</v>
      </c>
      <c r="M5" s="55" t="s">
        <v>103</v>
      </c>
    </row>
    <row r="6" spans="1:13" s="58" customFormat="1" ht="14.25" x14ac:dyDescent="0.2">
      <c r="A6" s="52">
        <v>4</v>
      </c>
      <c r="B6" s="53">
        <v>2016010139</v>
      </c>
      <c r="C6" s="54" t="s">
        <v>87</v>
      </c>
      <c r="D6" s="55">
        <v>85.665354330708695</v>
      </c>
      <c r="E6" s="55">
        <v>91.518801697477798</v>
      </c>
      <c r="F6" s="55">
        <f t="shared" si="0"/>
        <v>78.269508370991645</v>
      </c>
      <c r="G6" s="55">
        <v>89.4</v>
      </c>
      <c r="H6" s="48">
        <f t="shared" si="1"/>
        <v>87.209508370991642</v>
      </c>
      <c r="I6" s="56">
        <v>89.7959183673469</v>
      </c>
      <c r="J6" s="55">
        <v>0</v>
      </c>
      <c r="K6" s="57">
        <v>545</v>
      </c>
      <c r="L6" s="53">
        <v>530</v>
      </c>
      <c r="M6" s="55" t="s">
        <v>110</v>
      </c>
    </row>
    <row r="7" spans="1:13" s="58" customFormat="1" ht="14.25" x14ac:dyDescent="0.2">
      <c r="A7" s="52">
        <v>5</v>
      </c>
      <c r="B7" s="53">
        <v>2016010141</v>
      </c>
      <c r="C7" s="54" t="s">
        <v>88</v>
      </c>
      <c r="D7" s="55">
        <v>85.503937007874001</v>
      </c>
      <c r="E7" s="55">
        <v>90.070560653554395</v>
      </c>
      <c r="F7" s="55">
        <f t="shared" si="0"/>
        <v>77.866868036222684</v>
      </c>
      <c r="G7" s="55">
        <v>88.8</v>
      </c>
      <c r="H7" s="48">
        <f t="shared" si="1"/>
        <v>86.746868036222679</v>
      </c>
      <c r="I7" s="56">
        <v>83.673469387755105</v>
      </c>
      <c r="J7" s="55">
        <v>0</v>
      </c>
      <c r="K7" s="57">
        <v>505</v>
      </c>
      <c r="L7" s="53">
        <v>446</v>
      </c>
      <c r="M7" s="55" t="s">
        <v>105</v>
      </c>
    </row>
    <row r="8" spans="1:13" s="58" customFormat="1" ht="14.25" x14ac:dyDescent="0.2">
      <c r="A8" s="52">
        <v>6</v>
      </c>
      <c r="B8" s="53">
        <v>2016010163</v>
      </c>
      <c r="C8" s="54" t="s">
        <v>89</v>
      </c>
      <c r="D8" s="55">
        <v>83.642125984252004</v>
      </c>
      <c r="E8" s="55">
        <v>89.535793090415595</v>
      </c>
      <c r="F8" s="55">
        <f t="shared" si="0"/>
        <v>76.456646807059514</v>
      </c>
      <c r="G8" s="55">
        <v>84.4</v>
      </c>
      <c r="H8" s="48">
        <f t="shared" si="1"/>
        <v>84.896646807059511</v>
      </c>
      <c r="I8" s="56">
        <v>77.551020408163296</v>
      </c>
      <c r="J8" s="55">
        <v>0</v>
      </c>
      <c r="K8" s="57">
        <v>474</v>
      </c>
      <c r="L8" s="57">
        <v>390</v>
      </c>
      <c r="M8" s="55" t="s">
        <v>106</v>
      </c>
    </row>
    <row r="9" spans="1:13" s="58" customFormat="1" ht="14.25" x14ac:dyDescent="0.2">
      <c r="A9" s="52">
        <v>7</v>
      </c>
      <c r="B9" s="53">
        <v>2016010165</v>
      </c>
      <c r="C9" s="54" t="s">
        <v>90</v>
      </c>
      <c r="D9" s="55">
        <v>82.839370078740203</v>
      </c>
      <c r="E9" s="55">
        <v>88.120601840112897</v>
      </c>
      <c r="F9" s="55">
        <f t="shared" si="0"/>
        <v>75.611679423140714</v>
      </c>
      <c r="G9" s="55">
        <v>87.4</v>
      </c>
      <c r="H9" s="48">
        <f t="shared" si="1"/>
        <v>84.351679423140709</v>
      </c>
      <c r="I9" s="56">
        <v>79.591836734693899</v>
      </c>
      <c r="J9" s="55">
        <v>0</v>
      </c>
      <c r="K9" s="57">
        <v>470</v>
      </c>
      <c r="L9" s="57">
        <v>364</v>
      </c>
      <c r="M9" s="55" t="s">
        <v>107</v>
      </c>
    </row>
    <row r="10" spans="1:13" s="58" customFormat="1" ht="14.25" x14ac:dyDescent="0.2">
      <c r="A10" s="52">
        <v>8</v>
      </c>
      <c r="B10" s="53">
        <v>2016010174</v>
      </c>
      <c r="C10" s="54" t="s">
        <v>91</v>
      </c>
      <c r="D10" s="55">
        <v>82.808897637795297</v>
      </c>
      <c r="E10" s="55">
        <v>86.800905216205805</v>
      </c>
      <c r="F10" s="55">
        <f t="shared" si="0"/>
        <v>75.326409389697858</v>
      </c>
      <c r="G10" s="55">
        <v>85.6</v>
      </c>
      <c r="H10" s="48">
        <f t="shared" si="1"/>
        <v>83.88640938969786</v>
      </c>
      <c r="I10" s="56">
        <v>77.551020408163296</v>
      </c>
      <c r="J10" s="55">
        <v>0</v>
      </c>
      <c r="K10" s="57">
        <v>467</v>
      </c>
      <c r="L10" s="57">
        <v>441</v>
      </c>
      <c r="M10" s="71" t="s">
        <v>111</v>
      </c>
    </row>
    <row r="11" spans="1:13" ht="14.25" x14ac:dyDescent="0.2">
      <c r="A11" s="14">
        <v>9</v>
      </c>
      <c r="B11" s="2">
        <v>2016010140</v>
      </c>
      <c r="C11" s="17" t="s">
        <v>56</v>
      </c>
      <c r="D11" s="15">
        <v>80.476377952755897</v>
      </c>
      <c r="E11" s="15">
        <v>87.709606552226305</v>
      </c>
      <c r="F11" s="15">
        <f t="shared" si="0"/>
        <v>73.875385877374384</v>
      </c>
      <c r="G11" s="15">
        <v>87.4</v>
      </c>
      <c r="H11" s="48">
        <f t="shared" si="1"/>
        <v>82.615385877374379</v>
      </c>
      <c r="I11" s="18">
        <v>69.387755102040799</v>
      </c>
      <c r="J11" s="19">
        <v>1</v>
      </c>
      <c r="K11" s="3">
        <v>443</v>
      </c>
      <c r="L11" s="20" t="s">
        <v>2</v>
      </c>
      <c r="M11" s="21" t="s">
        <v>112</v>
      </c>
    </row>
  </sheetData>
  <sortState ref="A3:M15">
    <sortCondition descending="1" ref="H3:H15"/>
  </sortState>
  <mergeCells count="1">
    <mergeCell ref="A1:M1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能化16级保研面试排名</vt:lpstr>
      <vt:lpstr>化工16级保研面试排名</vt:lpstr>
      <vt:lpstr>环工16级保研面试排名</vt:lpstr>
      <vt:lpstr>环科16级保研面试排名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2019-09-12T02:13:08Z</dcterms:modified>
</cp:coreProperties>
</file>