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8800" windowHeight="12255"/>
  </bookViews>
  <sheets>
    <sheet name="综合测评-排名版" sheetId="7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<sst xmlns="http://schemas.openxmlformats.org/spreadsheetml/2006/main" count="247" uniqueCount="204">
  <si>
    <t>学号</t>
  </si>
  <si>
    <t>姓名</t>
  </si>
  <si>
    <t>德育成绩(15%)</t>
  </si>
  <si>
    <t>智育成绩(75%)</t>
  </si>
  <si>
    <t>体美劳成绩（10%）</t>
  </si>
  <si>
    <t>总分</t>
  </si>
  <si>
    <t>排名</t>
  </si>
  <si>
    <t>英语六级成绩</t>
  </si>
  <si>
    <t>基础分</t>
  </si>
  <si>
    <t>奖励分</t>
  </si>
  <si>
    <t>惩罚分</t>
  </si>
  <si>
    <t>总 分</t>
  </si>
  <si>
    <t>加权分</t>
  </si>
  <si>
    <t>学习成绩分</t>
  </si>
  <si>
    <t>基本分</t>
  </si>
  <si>
    <t>2025310327</t>
  </si>
  <si>
    <t>刘浩</t>
  </si>
  <si>
    <t>2025310359</t>
  </si>
  <si>
    <t>娄颖洁</t>
  </si>
  <si>
    <t>2025311211</t>
  </si>
  <si>
    <t>殷俊荣</t>
  </si>
  <si>
    <t>2025311213</t>
  </si>
  <si>
    <t>张玉鹏</t>
  </si>
  <si>
    <t>2025311212</t>
  </si>
  <si>
    <t>王春凯</t>
  </si>
  <si>
    <t>2025310337</t>
  </si>
  <si>
    <t>任恒龙</t>
  </si>
  <si>
    <t>未通过</t>
  </si>
  <si>
    <t>2025310350</t>
  </si>
  <si>
    <t>刘燕</t>
  </si>
  <si>
    <t>2025310363</t>
  </si>
  <si>
    <t>安俊蒲</t>
  </si>
  <si>
    <t>2025310321</t>
  </si>
  <si>
    <t>王浩</t>
  </si>
  <si>
    <t>2025311210</t>
  </si>
  <si>
    <t>罗俊杰</t>
  </si>
  <si>
    <t>2025310330</t>
  </si>
  <si>
    <t>杨翰林</t>
  </si>
  <si>
    <t>2025310309</t>
  </si>
  <si>
    <t>徐清刚</t>
  </si>
  <si>
    <t>马龙巍</t>
  </si>
  <si>
    <t>2025310342</t>
  </si>
  <si>
    <t>刘晓丽</t>
  </si>
  <si>
    <t>2025310355</t>
  </si>
  <si>
    <t>刘泽浩</t>
  </si>
  <si>
    <t>2025310346</t>
  </si>
  <si>
    <t>贾子葶</t>
  </si>
  <si>
    <t>2025310335</t>
  </si>
  <si>
    <t>吴贺雄</t>
  </si>
  <si>
    <t>郑天庶</t>
  </si>
  <si>
    <t>2025310312</t>
  </si>
  <si>
    <t>杨丽</t>
  </si>
  <si>
    <t>2025310319</t>
  </si>
  <si>
    <t>夏高海溧</t>
  </si>
  <si>
    <t>2025310334</t>
  </si>
  <si>
    <t>史天乐</t>
  </si>
  <si>
    <t>2025310323</t>
  </si>
  <si>
    <t>张欣颖</t>
  </si>
  <si>
    <t>2025310351</t>
  </si>
  <si>
    <t>刘浏杨</t>
  </si>
  <si>
    <t>2025310304</t>
  </si>
  <si>
    <t>玄德军</t>
  </si>
  <si>
    <t>2025310383</t>
  </si>
  <si>
    <t>武立宁</t>
  </si>
  <si>
    <t>2025310315</t>
  </si>
  <si>
    <t>姜艳雪</t>
  </si>
  <si>
    <t>2025310356</t>
  </si>
  <si>
    <t>刘浩威</t>
  </si>
  <si>
    <t>2025310307</t>
  </si>
  <si>
    <t>赵雪</t>
  </si>
  <si>
    <t>2025310348</t>
  </si>
  <si>
    <t>张纯</t>
  </si>
  <si>
    <t>2025310306</t>
  </si>
  <si>
    <t>张润清</t>
  </si>
  <si>
    <t>2025310361</t>
  </si>
  <si>
    <t>许慎越</t>
  </si>
  <si>
    <t>2025310324</t>
  </si>
  <si>
    <t>赵宏宇</t>
  </si>
  <si>
    <t>2025310362</t>
  </si>
  <si>
    <t>晏燕</t>
  </si>
  <si>
    <t>2025310308</t>
  </si>
  <si>
    <t>汪步彬</t>
  </si>
  <si>
    <t>2025310358</t>
  </si>
  <si>
    <t>姜雯书</t>
  </si>
  <si>
    <t>2025310332</t>
  </si>
  <si>
    <t>黄启广</t>
  </si>
  <si>
    <t>刘若禹</t>
  </si>
  <si>
    <t>2025315310</t>
  </si>
  <si>
    <t>胡方杰</t>
  </si>
  <si>
    <t>2025310347</t>
  </si>
  <si>
    <t>林海</t>
  </si>
  <si>
    <t>2025310345</t>
  </si>
  <si>
    <t>马佳倩</t>
  </si>
  <si>
    <t>2025310357</t>
  </si>
  <si>
    <t>孙劲晓</t>
  </si>
  <si>
    <t>2025310301</t>
  </si>
  <si>
    <t>马浩天</t>
  </si>
  <si>
    <t>2025310305</t>
  </si>
  <si>
    <t>申寒飞</t>
  </si>
  <si>
    <t>2025310336</t>
  </si>
  <si>
    <t>龚慧</t>
  </si>
  <si>
    <t>2025310352</t>
  </si>
  <si>
    <t>胡若晖</t>
  </si>
  <si>
    <t>2025310360</t>
  </si>
  <si>
    <t>王一凡</t>
  </si>
  <si>
    <t>2025310338</t>
  </si>
  <si>
    <t>焦琳凯</t>
  </si>
  <si>
    <t>2025310320</t>
  </si>
  <si>
    <t>刘鑫</t>
  </si>
  <si>
    <t>2025310344</t>
  </si>
  <si>
    <t>刘宇</t>
  </si>
  <si>
    <t>2025310326</t>
  </si>
  <si>
    <t>界绪森</t>
  </si>
  <si>
    <t>2025315306</t>
  </si>
  <si>
    <t>刘佳嫒</t>
  </si>
  <si>
    <t>徐智超</t>
  </si>
  <si>
    <t>赵晗蕾</t>
  </si>
  <si>
    <t>无</t>
  </si>
  <si>
    <t>郝雪瑛</t>
  </si>
  <si>
    <t>2025310322</t>
  </si>
  <si>
    <t>成一同</t>
  </si>
  <si>
    <t>2025310370</t>
  </si>
  <si>
    <t>陈昊</t>
  </si>
  <si>
    <t>2025310303</t>
  </si>
  <si>
    <t>韩政</t>
  </si>
  <si>
    <t>2025310341</t>
  </si>
  <si>
    <t>陈瑶</t>
  </si>
  <si>
    <t>2025310310</t>
  </si>
  <si>
    <t>彭超强</t>
  </si>
  <si>
    <t>2025315307</t>
  </si>
  <si>
    <t>孙宇</t>
  </si>
  <si>
    <t>2025310328</t>
  </si>
  <si>
    <t>宁小奇</t>
  </si>
  <si>
    <t>2025310313</t>
  </si>
  <si>
    <t>袁紫颖</t>
  </si>
  <si>
    <t>2025310333</t>
  </si>
  <si>
    <t>姜钰鹏</t>
  </si>
  <si>
    <t>2025310349</t>
  </si>
  <si>
    <t>曹茜茹</t>
  </si>
  <si>
    <t>汪涵伊</t>
  </si>
  <si>
    <t>杨韵琴</t>
  </si>
  <si>
    <t>2025315302</t>
  </si>
  <si>
    <t>刘恩久</t>
  </si>
  <si>
    <t>2025310364</t>
  </si>
  <si>
    <t>杨科</t>
  </si>
  <si>
    <t>2025315312</t>
  </si>
  <si>
    <t>佟金泉</t>
  </si>
  <si>
    <t>2025310302</t>
  </si>
  <si>
    <t>周梦晗</t>
  </si>
  <si>
    <t>2025310367</t>
  </si>
  <si>
    <t>林楚媛</t>
  </si>
  <si>
    <t>2025310340</t>
  </si>
  <si>
    <t>刘源</t>
  </si>
  <si>
    <t>胡渤</t>
  </si>
  <si>
    <t>2025310368</t>
  </si>
  <si>
    <t>王鹏越</t>
  </si>
  <si>
    <t>2025315305</t>
  </si>
  <si>
    <t>陈毅闽</t>
  </si>
  <si>
    <t>2025315304</t>
  </si>
  <si>
    <t>王彩雲</t>
  </si>
  <si>
    <t>2025315303</t>
  </si>
  <si>
    <t>李佳蕊</t>
  </si>
  <si>
    <t>2025310354</t>
  </si>
  <si>
    <t>韩春阳</t>
  </si>
  <si>
    <t>2025310353</t>
  </si>
  <si>
    <t>陈恒</t>
  </si>
  <si>
    <t>2025310343</t>
  </si>
  <si>
    <t>杨雯婷</t>
  </si>
  <si>
    <t>2025310366</t>
  </si>
  <si>
    <t>曹亦捷</t>
  </si>
  <si>
    <t>2025310365</t>
  </si>
  <si>
    <t>侯金星</t>
  </si>
  <si>
    <t>2025310311</t>
  </si>
  <si>
    <t>职镇海</t>
  </si>
  <si>
    <t>梁田</t>
  </si>
  <si>
    <t>2025310339</t>
  </si>
  <si>
    <t>邓修远</t>
  </si>
  <si>
    <t>2025315301</t>
  </si>
  <si>
    <t>高薇雅</t>
  </si>
  <si>
    <t>2025315311</t>
  </si>
  <si>
    <t>朱其帅</t>
  </si>
  <si>
    <t>2025310329</t>
  </si>
  <si>
    <t>朱家文川</t>
  </si>
  <si>
    <t>2025310384</t>
  </si>
  <si>
    <t>王东阳</t>
  </si>
  <si>
    <t>2025310331</t>
  </si>
  <si>
    <t>桂雨飞</t>
  </si>
  <si>
    <t>2025310316</t>
  </si>
  <si>
    <t>张伊蕊</t>
  </si>
  <si>
    <t>2025310314</t>
  </si>
  <si>
    <t>何亚南</t>
  </si>
  <si>
    <t>孙艺纯</t>
  </si>
  <si>
    <t>2025310325</t>
  </si>
  <si>
    <t>陈华东</t>
  </si>
  <si>
    <t>2025310318</t>
  </si>
  <si>
    <t>王暖暖</t>
  </si>
  <si>
    <t>2025315308</t>
  </si>
  <si>
    <t>柏江东</t>
  </si>
  <si>
    <t>2025315309</t>
  </si>
  <si>
    <t>王帮柱</t>
  </si>
  <si>
    <t>2025310317</t>
  </si>
  <si>
    <t>邹会建</t>
  </si>
  <si>
    <t>2025310369</t>
  </si>
  <si>
    <t>吴熙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</si>
</sst>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0_);[Red]\(0.0000\)"/>
    <numFmt numFmtId="177" formatCode="0_);[Red]\(0\)"/>
  </numFmts>
  <fonts count="27">
    <font>
      <sz val="11"/>
      <color theme="1"/>
      <name val="微软雅黑"/>
      <charset val="134"/>
    </font>
    <font>
      <sz val="11"/>
      <color theme="1"/>
      <name val="宋体"/>
      <charset val="134"/>
      <scheme val="minor"/>
    </font>
    <font>
      <sz val="14"/>
      <name val="楷体_GB2312"/>
      <charset val="134"/>
    </font>
    <font>
      <sz val="10"/>
      <color theme="1"/>
      <name val="宋体"/>
      <charset val="134"/>
      <scheme val="minor"/>
    </font>
    <font>
      <sz val="10"/>
      <name val="宋体"/>
      <charset val="134"/>
    </font>
    <font>
      <sz val="11"/>
      <color rgb="FF000000"/>
      <name val="宋体"/>
      <charset val="134"/>
      <scheme val="minor"/>
    </font>
    <font>
      <sz val="11"/>
      <name val="宋体"/>
      <charset val="134"/>
      <scheme val="minor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176" fontId="1" fillId="0" borderId="1" xfId="0" applyNumberFormat="1" applyFont="1" applyBorder="1" applyAlignment="1">
      <alignment horizontal="center" vertical="center"/>
    </xf>
    <xf numFmtId="177" fontId="1" fillId="0" borderId="1" xfId="0" applyNumberFormat="1" applyFont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 wrapText="1"/>
    </xf>
    <xf numFmtId="176" fontId="2" fillId="0" borderId="1" xfId="0" applyNumberFormat="1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177" fontId="2" fillId="0" borderId="1" xfId="0" applyNumberFormat="1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/>
    </xf>
    <xf numFmtId="177" fontId="3" fillId="0" borderId="1" xfId="0" applyNumberFormat="1" applyFont="1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/>
    </xf>
    <xf numFmtId="177" fontId="5" fillId="0" borderId="1" xfId="0" applyNumberFormat="1" applyFont="1" applyBorder="1" applyAlignment="1">
      <alignment horizontal="center" vertical="center"/>
    </xf>
    <xf numFmtId="176" fontId="6" fillId="0" borderId="1" xfId="0" applyNumberFormat="1" applyFont="1" applyBorder="1" applyAlignment="1">
      <alignment horizontal="center" vertical="center"/>
    </xf>
    <xf numFmtId="176" fontId="7" fillId="0" borderId="1" xfId="0" applyNumberFormat="1" applyFont="1" applyBorder="1" applyAlignment="1">
      <alignment horizontal="center" vertical="center"/>
    </xf>
    <xf numFmtId="177" fontId="5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101"/>
  <sheetViews>
    <sheetView tabSelected="1" zoomScale="115" zoomScaleNormal="115" workbookViewId="0">
      <pane ySplit="2" topLeftCell="A15" activePane="bottomLeft" state="frozen"/>
      <selection/>
      <selection pane="bottomLeft" activeCell="L7" sqref="L7"/>
    </sheetView>
  </sheetViews>
  <sheetFormatPr defaultColWidth="8" defaultRowHeight="13.5"/>
  <cols>
    <col min="1" max="1" width="14.2296296296296" style="1" customWidth="1"/>
    <col min="2" max="18" width="8" style="1"/>
    <col min="19" max="20" width="8" style="2"/>
    <col min="21" max="16384" width="8" style="1"/>
  </cols>
  <sheetData>
    <row r="1" ht="18.75" spans="1:20">
      <c r="A1" s="3" t="s">
        <v>0</v>
      </c>
      <c r="B1" s="3" t="s">
        <v>1</v>
      </c>
      <c r="C1" s="4" t="s">
        <v>2</v>
      </c>
      <c r="D1" s="5"/>
      <c r="E1" s="5"/>
      <c r="F1" s="5"/>
      <c r="G1" s="5"/>
      <c r="H1" s="4" t="s">
        <v>3</v>
      </c>
      <c r="I1" s="5"/>
      <c r="J1" s="5"/>
      <c r="K1" s="5"/>
      <c r="L1" s="5"/>
      <c r="M1" s="4" t="s">
        <v>4</v>
      </c>
      <c r="N1" s="5"/>
      <c r="O1" s="5"/>
      <c r="P1" s="5"/>
      <c r="Q1" s="5"/>
      <c r="R1" s="3" t="s">
        <v>5</v>
      </c>
      <c r="S1" s="6" t="s">
        <v>6</v>
      </c>
      <c r="T1" s="6" t="s">
        <v>7</v>
      </c>
    </row>
    <row r="2" spans="1:20">
      <c r="A2" s="5"/>
      <c r="B2" s="5"/>
      <c r="C2" s="7" t="s">
        <v>8</v>
      </c>
      <c r="D2" s="7" t="s">
        <v>9</v>
      </c>
      <c r="E2" s="8" t="s">
        <v>10</v>
      </c>
      <c r="F2" s="7" t="s">
        <v>11</v>
      </c>
      <c r="G2" s="7" t="s">
        <v>12</v>
      </c>
      <c r="H2" s="7" t="s">
        <v>13</v>
      </c>
      <c r="I2" s="7" t="s">
        <v>9</v>
      </c>
      <c r="J2" s="7" t="s">
        <v>10</v>
      </c>
      <c r="K2" s="7" t="s">
        <v>11</v>
      </c>
      <c r="L2" s="7" t="s">
        <v>12</v>
      </c>
      <c r="M2" s="7" t="s">
        <v>14</v>
      </c>
      <c r="N2" s="7" t="s">
        <v>9</v>
      </c>
      <c r="O2" s="7" t="s">
        <v>10</v>
      </c>
      <c r="P2" s="7" t="s">
        <v>11</v>
      </c>
      <c r="Q2" s="7" t="s">
        <v>12</v>
      </c>
      <c r="R2" s="5"/>
      <c r="S2" s="9"/>
      <c r="T2" s="9"/>
    </row>
    <row r="3" spans="1:20">
      <c r="A3" s="1" t="s">
        <v>15</v>
      </c>
      <c r="B3" s="1" t="s">
        <v>16</v>
      </c>
      <c r="C3" s="1">
        <v>66.8</v>
      </c>
      <c r="D3" s="1">
        <v>0</v>
      </c>
      <c r="E3" s="1">
        <v>0</v>
      </c>
      <c r="F3" s="1">
        <v>66.8</v>
      </c>
      <c r="G3" s="1">
        <f>F3*0.15</f>
        <v>10.02</v>
      </c>
      <c r="H3" s="10">
        <v>93.1</v>
      </c>
      <c r="I3" s="10">
        <v>58</v>
      </c>
      <c r="J3" s="1">
        <v>0</v>
      </c>
      <c r="K3" s="10">
        <v>83.57</v>
      </c>
      <c r="L3" s="1">
        <f>K3*0.75</f>
        <v>62.6775</v>
      </c>
      <c r="M3" s="1">
        <v>70</v>
      </c>
      <c r="N3" s="1">
        <v>0</v>
      </c>
      <c r="O3" s="1">
        <v>0</v>
      </c>
      <c r="P3" s="1">
        <v>70</v>
      </c>
      <c r="Q3" s="1">
        <f>P3*0.1</f>
        <v>7</v>
      </c>
      <c r="R3" s="1">
        <f>G3+L3+Q3</f>
        <v>79.6975</v>
      </c>
      <c r="S3" s="2">
        <f t="shared" ref="S3:S34" si="0">RANK(R3,$R:$R)</f>
        <v>1</v>
      </c>
      <c r="T3" s="11">
        <v>425</v>
      </c>
    </row>
    <row r="4" spans="1:20">
      <c r="A4" s="1" t="s">
        <v>17</v>
      </c>
      <c r="B4" s="1" t="s">
        <v>18</v>
      </c>
      <c r="C4" s="1">
        <v>67.3171739130435</v>
      </c>
      <c r="D4" s="1">
        <v>4</v>
      </c>
      <c r="E4" s="1">
        <v>0</v>
      </c>
      <c r="F4" s="1">
        <v>71.3171739130435</v>
      </c>
      <c r="G4" s="1">
        <f t="shared" ref="G4:G67" si="1">F4*0.15</f>
        <v>10.6975760869565</v>
      </c>
      <c r="H4" s="1">
        <v>90.75</v>
      </c>
      <c r="I4" s="1">
        <v>50</v>
      </c>
      <c r="J4" s="1">
        <v>0</v>
      </c>
      <c r="K4" s="1">
        <v>79.525</v>
      </c>
      <c r="L4" s="1">
        <f t="shared" ref="L4:L67" si="2">K4*0.75</f>
        <v>59.64375</v>
      </c>
      <c r="M4" s="1">
        <v>70</v>
      </c>
      <c r="N4" s="1">
        <v>0</v>
      </c>
      <c r="O4" s="1">
        <v>0</v>
      </c>
      <c r="P4" s="1">
        <v>70</v>
      </c>
      <c r="Q4" s="1">
        <f t="shared" ref="Q4:Q67" si="3">P4*0.1</f>
        <v>7</v>
      </c>
      <c r="R4" s="1">
        <f t="shared" ref="R4:R67" si="4">G4+L4+Q4</f>
        <v>77.3413260869565</v>
      </c>
      <c r="S4" s="2">
        <f t="shared" si="0"/>
        <v>2</v>
      </c>
      <c r="T4" s="2">
        <v>447</v>
      </c>
    </row>
    <row r="5" spans="1:20">
      <c r="A5" s="1" t="s">
        <v>19</v>
      </c>
      <c r="B5" s="1" t="s">
        <v>20</v>
      </c>
      <c r="C5" s="1">
        <v>66.9382608695652</v>
      </c>
      <c r="D5" s="1">
        <v>0</v>
      </c>
      <c r="E5" s="1">
        <v>0</v>
      </c>
      <c r="F5" s="1">
        <v>66.9382608695652</v>
      </c>
      <c r="G5" s="1">
        <f t="shared" si="1"/>
        <v>10.0407391304348</v>
      </c>
      <c r="H5" s="1">
        <v>93.2666666666667</v>
      </c>
      <c r="I5" s="1">
        <v>39.5</v>
      </c>
      <c r="J5" s="1">
        <v>0</v>
      </c>
      <c r="K5" s="1">
        <v>78.1366666666667</v>
      </c>
      <c r="L5" s="1">
        <f t="shared" si="2"/>
        <v>58.6025</v>
      </c>
      <c r="M5" s="1">
        <v>70</v>
      </c>
      <c r="N5" s="1">
        <v>0</v>
      </c>
      <c r="O5" s="1">
        <v>0</v>
      </c>
      <c r="P5" s="1">
        <v>70</v>
      </c>
      <c r="Q5" s="1">
        <f t="shared" si="3"/>
        <v>7</v>
      </c>
      <c r="R5" s="1">
        <f t="shared" si="4"/>
        <v>75.6432391304348</v>
      </c>
      <c r="S5" s="2">
        <f t="shared" si="0"/>
        <v>3</v>
      </c>
      <c r="T5" s="2">
        <v>454</v>
      </c>
    </row>
    <row r="6" spans="1:20">
      <c r="A6" s="1" t="s">
        <v>21</v>
      </c>
      <c r="B6" s="1" t="s">
        <v>22</v>
      </c>
      <c r="C6" s="1">
        <v>66.9930434782609</v>
      </c>
      <c r="D6" s="1">
        <v>0</v>
      </c>
      <c r="E6" s="1">
        <v>0</v>
      </c>
      <c r="F6" s="1">
        <v>66.9930434782609</v>
      </c>
      <c r="G6" s="1">
        <f t="shared" si="1"/>
        <v>10.0489565217391</v>
      </c>
      <c r="H6" s="1">
        <v>93.85</v>
      </c>
      <c r="I6" s="1">
        <v>26.8</v>
      </c>
      <c r="J6" s="1">
        <v>0</v>
      </c>
      <c r="K6" s="1">
        <v>74.735</v>
      </c>
      <c r="L6" s="1">
        <f t="shared" si="2"/>
        <v>56.05125</v>
      </c>
      <c r="M6" s="1">
        <v>70</v>
      </c>
      <c r="N6" s="1">
        <v>0</v>
      </c>
      <c r="O6" s="1">
        <v>0</v>
      </c>
      <c r="P6" s="1">
        <v>70</v>
      </c>
      <c r="Q6" s="1">
        <f t="shared" si="3"/>
        <v>7</v>
      </c>
      <c r="R6" s="1">
        <f t="shared" si="4"/>
        <v>73.1002065217391</v>
      </c>
      <c r="S6" s="2">
        <f t="shared" si="0"/>
        <v>4</v>
      </c>
      <c r="T6" s="2">
        <v>464</v>
      </c>
    </row>
    <row r="7" spans="1:20">
      <c r="A7" s="1" t="s">
        <v>23</v>
      </c>
      <c r="B7" s="1" t="s">
        <v>24</v>
      </c>
      <c r="C7" s="1">
        <v>68.1160869565217</v>
      </c>
      <c r="D7" s="1">
        <v>6</v>
      </c>
      <c r="E7" s="1">
        <v>0</v>
      </c>
      <c r="F7" s="1">
        <v>74.1160869565217</v>
      </c>
      <c r="G7" s="1">
        <f t="shared" si="1"/>
        <v>11.1174130434783</v>
      </c>
      <c r="H7" s="1">
        <v>94.3571428571429</v>
      </c>
      <c r="I7" s="1">
        <v>14.5</v>
      </c>
      <c r="J7" s="1">
        <v>0</v>
      </c>
      <c r="K7" s="1">
        <v>71.4</v>
      </c>
      <c r="L7" s="1">
        <f t="shared" si="2"/>
        <v>53.55</v>
      </c>
      <c r="M7" s="1">
        <v>70</v>
      </c>
      <c r="N7" s="1">
        <v>0</v>
      </c>
      <c r="O7" s="1">
        <v>0</v>
      </c>
      <c r="P7" s="1">
        <v>70</v>
      </c>
      <c r="Q7" s="1">
        <f t="shared" si="3"/>
        <v>7</v>
      </c>
      <c r="R7" s="1">
        <f t="shared" si="4"/>
        <v>71.6674130434783</v>
      </c>
      <c r="S7" s="2">
        <f t="shared" si="0"/>
        <v>5</v>
      </c>
      <c r="T7" s="2">
        <v>451</v>
      </c>
    </row>
    <row r="8" spans="1:20">
      <c r="A8" s="1" t="s">
        <v>25</v>
      </c>
      <c r="B8" s="1" t="s">
        <v>26</v>
      </c>
      <c r="C8" s="1">
        <v>66.8385714285714</v>
      </c>
      <c r="D8" s="1">
        <v>4</v>
      </c>
      <c r="E8" s="1">
        <v>0</v>
      </c>
      <c r="F8" s="1">
        <v>70.8385714285714</v>
      </c>
      <c r="G8" s="1">
        <f t="shared" si="1"/>
        <v>10.6257857142857</v>
      </c>
      <c r="H8" s="1">
        <v>91.2</v>
      </c>
      <c r="I8" s="1">
        <v>25</v>
      </c>
      <c r="J8" s="1">
        <v>0</v>
      </c>
      <c r="K8" s="1">
        <v>71.34</v>
      </c>
      <c r="L8" s="1">
        <f t="shared" si="2"/>
        <v>53.505</v>
      </c>
      <c r="M8" s="1">
        <v>70</v>
      </c>
      <c r="N8" s="1">
        <v>0</v>
      </c>
      <c r="O8" s="1">
        <v>0</v>
      </c>
      <c r="P8" s="1">
        <v>70</v>
      </c>
      <c r="Q8" s="1">
        <f t="shared" si="3"/>
        <v>7</v>
      </c>
      <c r="R8" s="1">
        <f t="shared" si="4"/>
        <v>71.1307857142857</v>
      </c>
      <c r="S8" s="2">
        <f t="shared" si="0"/>
        <v>6</v>
      </c>
      <c r="T8" s="2" t="s">
        <v>27</v>
      </c>
    </row>
    <row r="9" spans="1:20">
      <c r="A9" s="1" t="s">
        <v>28</v>
      </c>
      <c r="B9" s="1" t="s">
        <v>29</v>
      </c>
      <c r="C9" s="1">
        <v>67.3228571428571</v>
      </c>
      <c r="D9" s="10">
        <v>4</v>
      </c>
      <c r="E9" s="10">
        <v>0</v>
      </c>
      <c r="F9" s="1">
        <v>71.3228571428571</v>
      </c>
      <c r="G9" s="1">
        <f t="shared" si="1"/>
        <v>10.6984285714286</v>
      </c>
      <c r="H9" s="10">
        <v>85.75</v>
      </c>
      <c r="I9" s="10">
        <v>29.5</v>
      </c>
      <c r="J9" s="10">
        <v>0</v>
      </c>
      <c r="K9" s="10">
        <v>69.875</v>
      </c>
      <c r="L9" s="1">
        <f t="shared" si="2"/>
        <v>52.40625</v>
      </c>
      <c r="M9" s="10">
        <v>70</v>
      </c>
      <c r="N9" s="10">
        <v>7.2</v>
      </c>
      <c r="O9" s="10">
        <v>0</v>
      </c>
      <c r="P9" s="1">
        <v>77.2</v>
      </c>
      <c r="Q9" s="1">
        <f t="shared" si="3"/>
        <v>7.72</v>
      </c>
      <c r="R9" s="1">
        <f t="shared" si="4"/>
        <v>70.8246785714286</v>
      </c>
      <c r="S9" s="2">
        <f t="shared" si="0"/>
        <v>7</v>
      </c>
      <c r="T9" s="11">
        <v>436</v>
      </c>
    </row>
    <row r="10" spans="1:20">
      <c r="A10" s="1" t="s">
        <v>30</v>
      </c>
      <c r="B10" s="1" t="s">
        <v>31</v>
      </c>
      <c r="C10" s="1">
        <v>66.8652173913043</v>
      </c>
      <c r="D10" s="1">
        <v>0</v>
      </c>
      <c r="E10" s="1">
        <v>0</v>
      </c>
      <c r="F10" s="1">
        <v>66.8652173913043</v>
      </c>
      <c r="G10" s="1">
        <f t="shared" si="1"/>
        <v>10.0297826086957</v>
      </c>
      <c r="H10" s="1">
        <v>91.3</v>
      </c>
      <c r="I10" s="1">
        <v>25</v>
      </c>
      <c r="J10" s="1">
        <v>0</v>
      </c>
      <c r="K10" s="1">
        <v>71.41</v>
      </c>
      <c r="L10" s="1">
        <f t="shared" si="2"/>
        <v>53.5575</v>
      </c>
      <c r="M10" s="1">
        <v>70</v>
      </c>
      <c r="N10" s="1">
        <v>0</v>
      </c>
      <c r="O10" s="1">
        <v>0</v>
      </c>
      <c r="P10" s="1">
        <v>70</v>
      </c>
      <c r="Q10" s="1">
        <f t="shared" si="3"/>
        <v>7</v>
      </c>
      <c r="R10" s="1">
        <f t="shared" si="4"/>
        <v>70.5872826086956</v>
      </c>
      <c r="S10" s="2">
        <f t="shared" si="0"/>
        <v>8</v>
      </c>
      <c r="T10" s="2" t="s">
        <v>27</v>
      </c>
    </row>
    <row r="11" spans="1:20">
      <c r="A11" s="1" t="s">
        <v>32</v>
      </c>
      <c r="B11" s="1" t="s">
        <v>33</v>
      </c>
      <c r="C11" s="1">
        <v>66.8428571428571</v>
      </c>
      <c r="D11" s="1">
        <v>0</v>
      </c>
      <c r="E11" s="1">
        <v>0</v>
      </c>
      <c r="F11" s="1">
        <v>66.8428571428571</v>
      </c>
      <c r="G11" s="1">
        <f t="shared" si="1"/>
        <v>10.0264285714286</v>
      </c>
      <c r="H11" s="10">
        <v>87.39</v>
      </c>
      <c r="I11" s="10">
        <v>25</v>
      </c>
      <c r="J11" s="1">
        <v>0</v>
      </c>
      <c r="K11" s="10">
        <v>69.673</v>
      </c>
      <c r="L11" s="1">
        <f t="shared" si="2"/>
        <v>52.25475</v>
      </c>
      <c r="M11" s="1">
        <v>70</v>
      </c>
      <c r="N11" s="1">
        <v>0</v>
      </c>
      <c r="O11" s="1">
        <v>0</v>
      </c>
      <c r="P11" s="1">
        <v>70</v>
      </c>
      <c r="Q11" s="1">
        <f t="shared" si="3"/>
        <v>7</v>
      </c>
      <c r="R11" s="1">
        <f t="shared" si="4"/>
        <v>69.2811785714286</v>
      </c>
      <c r="S11" s="2">
        <f t="shared" si="0"/>
        <v>9</v>
      </c>
      <c r="T11" s="11">
        <v>425</v>
      </c>
    </row>
    <row r="12" spans="1:20">
      <c r="A12" s="1" t="s">
        <v>34</v>
      </c>
      <c r="B12" s="1" t="s">
        <v>35</v>
      </c>
      <c r="C12" s="1">
        <v>66.965652173913</v>
      </c>
      <c r="D12" s="1">
        <v>0</v>
      </c>
      <c r="E12" s="1">
        <v>0</v>
      </c>
      <c r="F12" s="1">
        <v>66.965652173913</v>
      </c>
      <c r="G12" s="1">
        <f t="shared" si="1"/>
        <v>10.044847826087</v>
      </c>
      <c r="H12" s="1">
        <v>92.1</v>
      </c>
      <c r="I12" s="1">
        <v>16.5</v>
      </c>
      <c r="J12" s="1">
        <v>0</v>
      </c>
      <c r="K12" s="1">
        <v>69.42</v>
      </c>
      <c r="L12" s="1">
        <f t="shared" si="2"/>
        <v>52.065</v>
      </c>
      <c r="M12" s="1">
        <v>70</v>
      </c>
      <c r="N12" s="1">
        <v>0</v>
      </c>
      <c r="O12" s="1">
        <v>0</v>
      </c>
      <c r="P12" s="1">
        <v>70</v>
      </c>
      <c r="Q12" s="1">
        <f t="shared" si="3"/>
        <v>7</v>
      </c>
      <c r="R12" s="1">
        <f t="shared" si="4"/>
        <v>69.1098478260869</v>
      </c>
      <c r="S12" s="2">
        <f t="shared" si="0"/>
        <v>10</v>
      </c>
      <c r="T12" s="2" t="s">
        <v>27</v>
      </c>
    </row>
    <row r="13" spans="1:20">
      <c r="A13" s="1" t="s">
        <v>36</v>
      </c>
      <c r="B13" s="1" t="s">
        <v>37</v>
      </c>
      <c r="C13" s="1">
        <v>67.25</v>
      </c>
      <c r="D13" s="1">
        <v>4</v>
      </c>
      <c r="E13" s="1">
        <v>0</v>
      </c>
      <c r="F13" s="1">
        <v>71.25</v>
      </c>
      <c r="G13" s="1">
        <f t="shared" si="1"/>
        <v>10.6875</v>
      </c>
      <c r="H13" s="10">
        <v>90.8</v>
      </c>
      <c r="I13" s="10">
        <v>13</v>
      </c>
      <c r="J13" s="1">
        <v>0</v>
      </c>
      <c r="K13" s="10">
        <v>68.46</v>
      </c>
      <c r="L13" s="1">
        <f t="shared" si="2"/>
        <v>51.345</v>
      </c>
      <c r="M13" s="1">
        <v>70</v>
      </c>
      <c r="N13" s="1">
        <v>0</v>
      </c>
      <c r="O13" s="1">
        <v>0</v>
      </c>
      <c r="P13" s="1">
        <v>70</v>
      </c>
      <c r="Q13" s="1">
        <f t="shared" si="3"/>
        <v>7</v>
      </c>
      <c r="R13" s="1">
        <f t="shared" si="4"/>
        <v>69.0325</v>
      </c>
      <c r="S13" s="2">
        <f t="shared" si="0"/>
        <v>11</v>
      </c>
      <c r="T13" s="11">
        <v>487</v>
      </c>
    </row>
    <row r="14" spans="1:20">
      <c r="A14" s="1" t="s">
        <v>38</v>
      </c>
      <c r="B14" s="1" t="s">
        <v>39</v>
      </c>
      <c r="C14" s="1">
        <v>66.7185714285714</v>
      </c>
      <c r="D14" s="10">
        <v>0</v>
      </c>
      <c r="E14" s="1">
        <v>0</v>
      </c>
      <c r="F14" s="1">
        <v>66.7185714285714</v>
      </c>
      <c r="G14" s="1">
        <f t="shared" si="1"/>
        <v>10.0077857142857</v>
      </c>
      <c r="H14" s="10">
        <v>91.7666666666667</v>
      </c>
      <c r="I14" s="10">
        <v>17</v>
      </c>
      <c r="J14" s="1">
        <v>0</v>
      </c>
      <c r="K14" s="1">
        <v>69.3366666666667</v>
      </c>
      <c r="L14" s="1">
        <f t="shared" si="2"/>
        <v>52.0025</v>
      </c>
      <c r="M14" s="1">
        <v>70</v>
      </c>
      <c r="N14" s="10">
        <v>0</v>
      </c>
      <c r="O14" s="1">
        <v>0</v>
      </c>
      <c r="P14" s="1">
        <v>70</v>
      </c>
      <c r="Q14" s="1">
        <f t="shared" si="3"/>
        <v>7</v>
      </c>
      <c r="R14" s="1">
        <f t="shared" si="4"/>
        <v>69.0102857142857</v>
      </c>
      <c r="S14" s="2">
        <f t="shared" si="0"/>
        <v>12</v>
      </c>
      <c r="T14" s="11" t="s">
        <v>27</v>
      </c>
    </row>
    <row r="15" spans="1:20">
      <c r="A15" s="2">
        <v>2025310371</v>
      </c>
      <c r="B15" s="1" t="s">
        <v>40</v>
      </c>
      <c r="C15" s="1">
        <v>66.7373913043478</v>
      </c>
      <c r="D15" s="1">
        <v>0</v>
      </c>
      <c r="E15" s="1">
        <v>0</v>
      </c>
      <c r="F15" s="1">
        <v>66.7373913043478</v>
      </c>
      <c r="G15" s="1">
        <f t="shared" si="1"/>
        <v>10.0106086956522</v>
      </c>
      <c r="H15" s="1">
        <v>88.3</v>
      </c>
      <c r="I15" s="1">
        <v>25</v>
      </c>
      <c r="J15" s="1">
        <v>0</v>
      </c>
      <c r="K15" s="1">
        <v>69.31</v>
      </c>
      <c r="L15" s="1">
        <f t="shared" si="2"/>
        <v>51.9825</v>
      </c>
      <c r="M15" s="1">
        <v>70</v>
      </c>
      <c r="N15" s="1">
        <v>0</v>
      </c>
      <c r="O15" s="1">
        <v>0</v>
      </c>
      <c r="P15" s="1">
        <v>70</v>
      </c>
      <c r="Q15" s="1">
        <f t="shared" si="3"/>
        <v>7</v>
      </c>
      <c r="R15" s="1">
        <f t="shared" si="4"/>
        <v>68.9931086956522</v>
      </c>
      <c r="S15" s="2">
        <f t="shared" si="0"/>
        <v>13</v>
      </c>
      <c r="T15" s="2" t="s">
        <v>27</v>
      </c>
    </row>
    <row r="16" spans="1:20">
      <c r="A16" s="1" t="s">
        <v>41</v>
      </c>
      <c r="B16" s="1" t="s">
        <v>42</v>
      </c>
      <c r="C16" s="1">
        <v>68.1885714285714</v>
      </c>
      <c r="D16" s="10">
        <v>6</v>
      </c>
      <c r="E16" s="10">
        <v>0</v>
      </c>
      <c r="F16" s="1">
        <v>74.1885714285714</v>
      </c>
      <c r="G16" s="1">
        <f t="shared" si="1"/>
        <v>11.1282857142857</v>
      </c>
      <c r="H16" s="10">
        <v>95.7</v>
      </c>
      <c r="I16" s="10">
        <v>0</v>
      </c>
      <c r="J16" s="10">
        <v>0</v>
      </c>
      <c r="K16" s="10">
        <v>66.99</v>
      </c>
      <c r="L16" s="1">
        <f t="shared" si="2"/>
        <v>50.2425</v>
      </c>
      <c r="M16" s="10">
        <v>70</v>
      </c>
      <c r="N16" s="10">
        <v>0</v>
      </c>
      <c r="O16" s="10">
        <v>0</v>
      </c>
      <c r="P16" s="1">
        <v>70</v>
      </c>
      <c r="Q16" s="1">
        <f t="shared" si="3"/>
        <v>7</v>
      </c>
      <c r="R16" s="1">
        <f t="shared" si="4"/>
        <v>68.3707857142857</v>
      </c>
      <c r="S16" s="2">
        <f t="shared" si="0"/>
        <v>14</v>
      </c>
      <c r="T16" s="11" t="s">
        <v>27</v>
      </c>
    </row>
    <row r="17" spans="1:20">
      <c r="A17" s="1" t="s">
        <v>43</v>
      </c>
      <c r="B17" s="1" t="s">
        <v>44</v>
      </c>
      <c r="C17" s="1">
        <v>66.769347827</v>
      </c>
      <c r="D17" s="1">
        <v>0</v>
      </c>
      <c r="E17" s="1">
        <v>0</v>
      </c>
      <c r="F17" s="1">
        <v>66.769347827</v>
      </c>
      <c r="G17" s="1">
        <f t="shared" si="1"/>
        <v>10.01540217405</v>
      </c>
      <c r="H17" s="1">
        <v>89.85</v>
      </c>
      <c r="I17" s="1">
        <v>15</v>
      </c>
      <c r="J17" s="1">
        <v>0</v>
      </c>
      <c r="K17" s="1">
        <v>68.395</v>
      </c>
      <c r="L17" s="1">
        <f t="shared" si="2"/>
        <v>51.29625</v>
      </c>
      <c r="M17" s="1">
        <v>70</v>
      </c>
      <c r="N17" s="1">
        <v>0</v>
      </c>
      <c r="O17" s="1">
        <v>0</v>
      </c>
      <c r="P17" s="1">
        <v>70</v>
      </c>
      <c r="Q17" s="1">
        <f t="shared" si="3"/>
        <v>7</v>
      </c>
      <c r="R17" s="1">
        <f t="shared" si="4"/>
        <v>68.31165217405</v>
      </c>
      <c r="S17" s="2">
        <f t="shared" si="0"/>
        <v>15</v>
      </c>
      <c r="T17" s="2">
        <v>458</v>
      </c>
    </row>
    <row r="18" spans="1:20">
      <c r="A18" s="1" t="s">
        <v>45</v>
      </c>
      <c r="B18" s="1" t="s">
        <v>46</v>
      </c>
      <c r="C18" s="1">
        <v>66.9285714285714</v>
      </c>
      <c r="D18" s="10">
        <v>4</v>
      </c>
      <c r="E18" s="10">
        <v>0</v>
      </c>
      <c r="F18" s="1">
        <v>70.9285714285714</v>
      </c>
      <c r="G18" s="1">
        <f t="shared" si="1"/>
        <v>10.6392857142857</v>
      </c>
      <c r="H18" s="10">
        <v>87.3</v>
      </c>
      <c r="I18" s="10">
        <v>18</v>
      </c>
      <c r="J18" s="10">
        <v>0</v>
      </c>
      <c r="K18" s="10">
        <v>67.51</v>
      </c>
      <c r="L18" s="1">
        <f t="shared" si="2"/>
        <v>50.6325</v>
      </c>
      <c r="M18" s="10">
        <v>70</v>
      </c>
      <c r="N18" s="10">
        <v>0</v>
      </c>
      <c r="O18" s="10">
        <v>0</v>
      </c>
      <c r="P18" s="1">
        <v>70</v>
      </c>
      <c r="Q18" s="1">
        <f t="shared" si="3"/>
        <v>7</v>
      </c>
      <c r="R18" s="1">
        <f t="shared" si="4"/>
        <v>68.2717857142857</v>
      </c>
      <c r="S18" s="2">
        <f t="shared" si="0"/>
        <v>16</v>
      </c>
      <c r="T18" s="11">
        <v>426</v>
      </c>
    </row>
    <row r="19" spans="1:20">
      <c r="A19" s="1" t="s">
        <v>47</v>
      </c>
      <c r="B19" s="1" t="s">
        <v>48</v>
      </c>
      <c r="C19" s="1">
        <v>66.8342857142857</v>
      </c>
      <c r="D19" s="1">
        <v>6</v>
      </c>
      <c r="E19" s="1">
        <v>0</v>
      </c>
      <c r="F19" s="1">
        <v>72.8342857142857</v>
      </c>
      <c r="G19" s="1">
        <f t="shared" si="1"/>
        <v>10.9251428571429</v>
      </c>
      <c r="H19" s="1">
        <v>94.5</v>
      </c>
      <c r="I19" s="1">
        <v>0</v>
      </c>
      <c r="J19" s="1">
        <v>0</v>
      </c>
      <c r="K19" s="1">
        <v>66.15</v>
      </c>
      <c r="L19" s="1">
        <f t="shared" si="2"/>
        <v>49.6125</v>
      </c>
      <c r="M19" s="1">
        <v>70</v>
      </c>
      <c r="N19" s="1">
        <v>6</v>
      </c>
      <c r="O19" s="1">
        <v>0</v>
      </c>
      <c r="P19" s="1">
        <v>76</v>
      </c>
      <c r="Q19" s="1">
        <f t="shared" si="3"/>
        <v>7.6</v>
      </c>
      <c r="R19" s="1">
        <f t="shared" si="4"/>
        <v>68.1376428571429</v>
      </c>
      <c r="S19" s="2">
        <f t="shared" si="0"/>
        <v>17</v>
      </c>
      <c r="T19" s="11" t="s">
        <v>27</v>
      </c>
    </row>
    <row r="20" spans="1:20">
      <c r="A20" s="2">
        <v>2025310375</v>
      </c>
      <c r="B20" s="1" t="s">
        <v>49</v>
      </c>
      <c r="C20" s="1">
        <v>66.7967391304348</v>
      </c>
      <c r="D20" s="1">
        <v>7</v>
      </c>
      <c r="E20" s="1">
        <v>0</v>
      </c>
      <c r="F20" s="1">
        <v>73.7967391304348</v>
      </c>
      <c r="G20" s="1">
        <f t="shared" si="1"/>
        <v>11.0695108695652</v>
      </c>
      <c r="H20" s="1">
        <v>91.1</v>
      </c>
      <c r="I20" s="1">
        <v>2</v>
      </c>
      <c r="J20" s="1">
        <v>0</v>
      </c>
      <c r="K20" s="1">
        <v>65.37</v>
      </c>
      <c r="L20" s="1">
        <f t="shared" si="2"/>
        <v>49.0275</v>
      </c>
      <c r="M20" s="1">
        <v>70</v>
      </c>
      <c r="N20" s="1">
        <v>9</v>
      </c>
      <c r="O20" s="1">
        <v>0</v>
      </c>
      <c r="P20" s="1">
        <v>79</v>
      </c>
      <c r="Q20" s="1">
        <f t="shared" si="3"/>
        <v>7.9</v>
      </c>
      <c r="R20" s="1">
        <f t="shared" si="4"/>
        <v>67.9970108695652</v>
      </c>
      <c r="S20" s="2">
        <f t="shared" si="0"/>
        <v>18</v>
      </c>
      <c r="T20" s="2">
        <v>518</v>
      </c>
    </row>
    <row r="21" spans="1:20">
      <c r="A21" s="1" t="s">
        <v>50</v>
      </c>
      <c r="B21" s="1" t="s">
        <v>51</v>
      </c>
      <c r="C21" s="1">
        <v>66.8</v>
      </c>
      <c r="D21" s="1">
        <v>0</v>
      </c>
      <c r="E21" s="10">
        <v>0</v>
      </c>
      <c r="F21" s="1">
        <v>66.8</v>
      </c>
      <c r="G21" s="1">
        <f t="shared" si="1"/>
        <v>10.02</v>
      </c>
      <c r="H21" s="10">
        <v>89</v>
      </c>
      <c r="I21" s="10">
        <v>15</v>
      </c>
      <c r="J21" s="10">
        <v>0</v>
      </c>
      <c r="K21" s="10">
        <v>67.8</v>
      </c>
      <c r="L21" s="1">
        <f t="shared" si="2"/>
        <v>50.85</v>
      </c>
      <c r="M21" s="10">
        <v>70</v>
      </c>
      <c r="N21" s="10">
        <v>0</v>
      </c>
      <c r="O21" s="10">
        <v>0</v>
      </c>
      <c r="P21" s="1">
        <v>70</v>
      </c>
      <c r="Q21" s="1">
        <f t="shared" si="3"/>
        <v>7</v>
      </c>
      <c r="R21" s="1">
        <f t="shared" si="4"/>
        <v>67.87</v>
      </c>
      <c r="S21" s="2">
        <f t="shared" si="0"/>
        <v>19</v>
      </c>
      <c r="T21" s="11">
        <v>488</v>
      </c>
    </row>
    <row r="22" spans="1:20">
      <c r="A22" s="1" t="s">
        <v>52</v>
      </c>
      <c r="B22" s="1" t="s">
        <v>53</v>
      </c>
      <c r="C22" s="1">
        <v>66.83</v>
      </c>
      <c r="D22" s="1">
        <v>0</v>
      </c>
      <c r="E22" s="10">
        <v>0</v>
      </c>
      <c r="F22" s="1">
        <v>66.83</v>
      </c>
      <c r="G22" s="1">
        <f t="shared" si="1"/>
        <v>10.0245</v>
      </c>
      <c r="H22" s="10">
        <v>91.6</v>
      </c>
      <c r="I22" s="10">
        <v>7.5</v>
      </c>
      <c r="J22" s="10">
        <v>0</v>
      </c>
      <c r="K22" s="10">
        <v>67.37</v>
      </c>
      <c r="L22" s="1">
        <f t="shared" si="2"/>
        <v>50.5275</v>
      </c>
      <c r="M22" s="10">
        <v>70</v>
      </c>
      <c r="N22" s="10">
        <v>0</v>
      </c>
      <c r="O22" s="10">
        <v>0</v>
      </c>
      <c r="P22" s="1">
        <v>70</v>
      </c>
      <c r="Q22" s="1">
        <f t="shared" si="3"/>
        <v>7</v>
      </c>
      <c r="R22" s="1">
        <f t="shared" si="4"/>
        <v>67.552</v>
      </c>
      <c r="S22" s="2">
        <f t="shared" si="0"/>
        <v>20</v>
      </c>
      <c r="T22" s="11">
        <v>435</v>
      </c>
    </row>
    <row r="23" spans="1:20">
      <c r="A23" s="1" t="s">
        <v>54</v>
      </c>
      <c r="B23" s="1" t="s">
        <v>55</v>
      </c>
      <c r="C23" s="1">
        <v>67.3528571428571</v>
      </c>
      <c r="D23" s="1">
        <v>4</v>
      </c>
      <c r="E23" s="1">
        <v>0</v>
      </c>
      <c r="F23" s="1">
        <v>71.3528571428571</v>
      </c>
      <c r="G23" s="1">
        <f t="shared" si="1"/>
        <v>10.7029285714286</v>
      </c>
      <c r="H23" s="1">
        <v>92.6</v>
      </c>
      <c r="I23" s="1">
        <v>0.4</v>
      </c>
      <c r="J23" s="1">
        <v>0</v>
      </c>
      <c r="K23" s="1">
        <v>65.94</v>
      </c>
      <c r="L23" s="1">
        <f t="shared" si="2"/>
        <v>49.455</v>
      </c>
      <c r="M23" s="1">
        <v>70</v>
      </c>
      <c r="N23" s="1">
        <v>0</v>
      </c>
      <c r="O23" s="1">
        <v>0</v>
      </c>
      <c r="P23" s="1">
        <v>70</v>
      </c>
      <c r="Q23" s="1">
        <f t="shared" si="3"/>
        <v>7</v>
      </c>
      <c r="R23" s="1">
        <f t="shared" si="4"/>
        <v>67.1579285714286</v>
      </c>
      <c r="S23" s="2">
        <f t="shared" si="0"/>
        <v>21</v>
      </c>
      <c r="T23" s="2">
        <v>432</v>
      </c>
    </row>
    <row r="24" spans="1:20">
      <c r="A24" s="1" t="s">
        <v>56</v>
      </c>
      <c r="B24" s="1" t="s">
        <v>57</v>
      </c>
      <c r="C24" s="1">
        <v>66.8985714285714</v>
      </c>
      <c r="D24" s="10">
        <v>4</v>
      </c>
      <c r="E24" s="1">
        <v>0</v>
      </c>
      <c r="F24" s="1">
        <v>70.8985714285714</v>
      </c>
      <c r="G24" s="1">
        <f t="shared" si="1"/>
        <v>10.6347857142857</v>
      </c>
      <c r="H24" s="10">
        <v>88.95</v>
      </c>
      <c r="I24" s="12">
        <v>7.5</v>
      </c>
      <c r="J24" s="1">
        <v>0</v>
      </c>
      <c r="K24" s="10">
        <v>65.515</v>
      </c>
      <c r="L24" s="1">
        <f t="shared" si="2"/>
        <v>49.13625</v>
      </c>
      <c r="M24" s="1">
        <v>70</v>
      </c>
      <c r="N24" s="1">
        <v>0</v>
      </c>
      <c r="O24" s="1">
        <v>0</v>
      </c>
      <c r="P24" s="1">
        <v>70</v>
      </c>
      <c r="Q24" s="1">
        <f t="shared" si="3"/>
        <v>7</v>
      </c>
      <c r="R24" s="1">
        <f t="shared" si="4"/>
        <v>66.7710357142857</v>
      </c>
      <c r="S24" s="2">
        <f t="shared" si="0"/>
        <v>22</v>
      </c>
      <c r="T24" s="11">
        <v>455</v>
      </c>
    </row>
    <row r="25" spans="1:20">
      <c r="A25" s="1" t="s">
        <v>58</v>
      </c>
      <c r="B25" s="1" t="s">
        <v>59</v>
      </c>
      <c r="C25" s="1">
        <v>66.8469565217391</v>
      </c>
      <c r="D25" s="1">
        <v>0</v>
      </c>
      <c r="E25" s="1">
        <v>0</v>
      </c>
      <c r="F25" s="1">
        <v>66.8469565217391</v>
      </c>
      <c r="G25" s="1">
        <f t="shared" si="1"/>
        <v>10.0270434782609</v>
      </c>
      <c r="H25" s="1">
        <v>92</v>
      </c>
      <c r="I25" s="1">
        <v>3</v>
      </c>
      <c r="J25" s="1">
        <v>0</v>
      </c>
      <c r="K25" s="1">
        <v>66.3</v>
      </c>
      <c r="L25" s="1">
        <f t="shared" si="2"/>
        <v>49.725</v>
      </c>
      <c r="M25" s="1">
        <v>70</v>
      </c>
      <c r="N25" s="1">
        <v>0</v>
      </c>
      <c r="O25" s="1">
        <v>0</v>
      </c>
      <c r="P25" s="1">
        <v>70</v>
      </c>
      <c r="Q25" s="1">
        <f t="shared" si="3"/>
        <v>7</v>
      </c>
      <c r="R25" s="1">
        <f t="shared" si="4"/>
        <v>66.7520434782609</v>
      </c>
      <c r="S25" s="2">
        <f t="shared" si="0"/>
        <v>23</v>
      </c>
      <c r="T25" s="2">
        <v>467</v>
      </c>
    </row>
    <row r="26" spans="1:20">
      <c r="A26" s="1" t="s">
        <v>60</v>
      </c>
      <c r="B26" s="13" t="s">
        <v>61</v>
      </c>
      <c r="C26" s="1">
        <v>66.86</v>
      </c>
      <c r="D26" s="1">
        <v>0</v>
      </c>
      <c r="E26" s="1">
        <v>0</v>
      </c>
      <c r="F26" s="1">
        <v>66.86</v>
      </c>
      <c r="G26" s="1">
        <f t="shared" si="1"/>
        <v>10.029</v>
      </c>
      <c r="H26" s="10">
        <v>93.24</v>
      </c>
      <c r="I26" s="10">
        <v>0</v>
      </c>
      <c r="J26" s="1">
        <v>0</v>
      </c>
      <c r="K26" s="1">
        <v>66.268</v>
      </c>
      <c r="L26" s="1">
        <f t="shared" si="2"/>
        <v>49.701</v>
      </c>
      <c r="M26" s="1">
        <v>70</v>
      </c>
      <c r="N26" s="10">
        <v>0</v>
      </c>
      <c r="O26" s="1">
        <v>0</v>
      </c>
      <c r="P26" s="1">
        <v>70</v>
      </c>
      <c r="Q26" s="1">
        <f t="shared" si="3"/>
        <v>7</v>
      </c>
      <c r="R26" s="1">
        <f t="shared" si="4"/>
        <v>66.73</v>
      </c>
      <c r="S26" s="2">
        <f t="shared" si="0"/>
        <v>24</v>
      </c>
      <c r="T26" s="11">
        <v>445</v>
      </c>
    </row>
    <row r="27" spans="1:20">
      <c r="A27" s="1" t="s">
        <v>62</v>
      </c>
      <c r="B27" s="1" t="s">
        <v>63</v>
      </c>
      <c r="C27" s="1">
        <v>67.235</v>
      </c>
      <c r="D27" s="1">
        <v>4</v>
      </c>
      <c r="E27" s="1">
        <v>0</v>
      </c>
      <c r="F27" s="1">
        <v>71.235</v>
      </c>
      <c r="G27" s="1">
        <f t="shared" si="1"/>
        <v>10.68525</v>
      </c>
      <c r="H27" s="1">
        <v>91.7</v>
      </c>
      <c r="I27" s="1">
        <v>0</v>
      </c>
      <c r="J27" s="1">
        <v>0</v>
      </c>
      <c r="K27" s="1">
        <v>65.19</v>
      </c>
      <c r="L27" s="1">
        <f t="shared" si="2"/>
        <v>48.8925</v>
      </c>
      <c r="M27" s="1">
        <v>70</v>
      </c>
      <c r="N27" s="1">
        <v>0</v>
      </c>
      <c r="O27" s="1">
        <v>0</v>
      </c>
      <c r="P27" s="1">
        <v>70</v>
      </c>
      <c r="Q27" s="1">
        <f t="shared" si="3"/>
        <v>7</v>
      </c>
      <c r="R27" s="1">
        <f t="shared" si="4"/>
        <v>66.57775</v>
      </c>
      <c r="S27" s="2">
        <f t="shared" si="0"/>
        <v>25</v>
      </c>
      <c r="T27" s="2">
        <v>463</v>
      </c>
    </row>
    <row r="28" spans="1:20">
      <c r="A28" s="1" t="s">
        <v>64</v>
      </c>
      <c r="B28" s="1" t="s">
        <v>65</v>
      </c>
      <c r="C28" s="1">
        <v>66.8471428571429</v>
      </c>
      <c r="D28" s="1">
        <v>0</v>
      </c>
      <c r="E28" s="10">
        <v>0</v>
      </c>
      <c r="F28" s="1">
        <v>66.8471428571429</v>
      </c>
      <c r="G28" s="1">
        <f t="shared" si="1"/>
        <v>10.0270714285714</v>
      </c>
      <c r="H28" s="10">
        <v>86.5</v>
      </c>
      <c r="I28" s="10">
        <v>15</v>
      </c>
      <c r="J28" s="10">
        <v>0</v>
      </c>
      <c r="K28" s="10">
        <v>66.05</v>
      </c>
      <c r="L28" s="1">
        <f t="shared" si="2"/>
        <v>49.5375</v>
      </c>
      <c r="M28" s="10">
        <v>70</v>
      </c>
      <c r="N28" s="10">
        <v>0</v>
      </c>
      <c r="O28" s="10">
        <v>0</v>
      </c>
      <c r="P28" s="1">
        <v>70</v>
      </c>
      <c r="Q28" s="1">
        <f t="shared" si="3"/>
        <v>7</v>
      </c>
      <c r="R28" s="1">
        <f t="shared" si="4"/>
        <v>66.5645714285714</v>
      </c>
      <c r="S28" s="2">
        <f t="shared" si="0"/>
        <v>26</v>
      </c>
      <c r="T28" s="11">
        <v>457</v>
      </c>
    </row>
    <row r="29" spans="1:20">
      <c r="A29" s="1" t="s">
        <v>66</v>
      </c>
      <c r="B29" s="1" t="s">
        <v>67</v>
      </c>
      <c r="C29" s="1">
        <v>66.8104347826087</v>
      </c>
      <c r="D29" s="1">
        <v>0</v>
      </c>
      <c r="E29" s="1">
        <v>0</v>
      </c>
      <c r="F29" s="1">
        <v>66.8104347826087</v>
      </c>
      <c r="G29" s="1">
        <f t="shared" si="1"/>
        <v>10.0215652173913</v>
      </c>
      <c r="H29" s="1">
        <v>92.6</v>
      </c>
      <c r="I29" s="1">
        <v>0</v>
      </c>
      <c r="J29" s="1">
        <v>0</v>
      </c>
      <c r="K29" s="1">
        <v>65.82</v>
      </c>
      <c r="L29" s="1">
        <f t="shared" si="2"/>
        <v>49.365</v>
      </c>
      <c r="M29" s="1">
        <v>70</v>
      </c>
      <c r="N29" s="1">
        <v>0</v>
      </c>
      <c r="O29" s="1">
        <v>0</v>
      </c>
      <c r="P29" s="1">
        <v>70</v>
      </c>
      <c r="Q29" s="1">
        <f t="shared" si="3"/>
        <v>7</v>
      </c>
      <c r="R29" s="1">
        <f t="shared" si="4"/>
        <v>66.3865652173913</v>
      </c>
      <c r="S29" s="2">
        <f t="shared" si="0"/>
        <v>27</v>
      </c>
      <c r="T29" s="2">
        <v>430</v>
      </c>
    </row>
    <row r="30" spans="1:20">
      <c r="A30" s="1" t="s">
        <v>68</v>
      </c>
      <c r="B30" s="1" t="s">
        <v>69</v>
      </c>
      <c r="C30" s="1">
        <v>66.8685714285714</v>
      </c>
      <c r="D30" s="10">
        <v>4</v>
      </c>
      <c r="E30" s="1">
        <v>0</v>
      </c>
      <c r="F30" s="1">
        <v>70.8685714285714</v>
      </c>
      <c r="G30" s="1">
        <f t="shared" si="1"/>
        <v>10.6302857142857</v>
      </c>
      <c r="H30" s="10">
        <v>91.05</v>
      </c>
      <c r="I30" s="10">
        <v>0</v>
      </c>
      <c r="J30" s="1">
        <v>0</v>
      </c>
      <c r="K30" s="1">
        <v>64.735</v>
      </c>
      <c r="L30" s="1">
        <f t="shared" si="2"/>
        <v>48.55125</v>
      </c>
      <c r="M30" s="1">
        <v>70</v>
      </c>
      <c r="N30" s="10">
        <v>2</v>
      </c>
      <c r="O30" s="1">
        <v>0</v>
      </c>
      <c r="P30" s="1">
        <v>72</v>
      </c>
      <c r="Q30" s="1">
        <f t="shared" si="3"/>
        <v>7.2</v>
      </c>
      <c r="R30" s="1">
        <f t="shared" si="4"/>
        <v>66.3815357142857</v>
      </c>
      <c r="S30" s="2">
        <f t="shared" si="0"/>
        <v>28</v>
      </c>
      <c r="T30" s="11">
        <v>425</v>
      </c>
    </row>
    <row r="31" spans="1:20">
      <c r="A31" s="1" t="s">
        <v>70</v>
      </c>
      <c r="B31" s="1" t="s">
        <v>71</v>
      </c>
      <c r="C31" s="1">
        <v>66.8</v>
      </c>
      <c r="D31" s="10">
        <v>0</v>
      </c>
      <c r="E31" s="10">
        <v>0</v>
      </c>
      <c r="F31" s="1">
        <v>66.8</v>
      </c>
      <c r="G31" s="1">
        <f t="shared" si="1"/>
        <v>10.02</v>
      </c>
      <c r="H31" s="10">
        <v>88.9</v>
      </c>
      <c r="I31" s="10">
        <v>7.5</v>
      </c>
      <c r="J31" s="10">
        <v>0</v>
      </c>
      <c r="K31" s="10">
        <v>65.48</v>
      </c>
      <c r="L31" s="1">
        <f t="shared" si="2"/>
        <v>49.11</v>
      </c>
      <c r="M31" s="10">
        <v>70</v>
      </c>
      <c r="N31" s="10">
        <v>0</v>
      </c>
      <c r="O31" s="10">
        <v>0</v>
      </c>
      <c r="P31" s="1">
        <v>70</v>
      </c>
      <c r="Q31" s="1">
        <f t="shared" si="3"/>
        <v>7</v>
      </c>
      <c r="R31" s="1">
        <f t="shared" si="4"/>
        <v>66.13</v>
      </c>
      <c r="S31" s="2">
        <f t="shared" si="0"/>
        <v>29</v>
      </c>
      <c r="T31" s="11">
        <v>454</v>
      </c>
    </row>
    <row r="32" spans="1:20">
      <c r="A32" s="1" t="s">
        <v>72</v>
      </c>
      <c r="B32" s="1" t="s">
        <v>73</v>
      </c>
      <c r="C32" s="1">
        <v>66.7957142857143</v>
      </c>
      <c r="D32" s="1">
        <v>0.3</v>
      </c>
      <c r="E32" s="1">
        <v>0</v>
      </c>
      <c r="F32" s="1">
        <v>67.0957142857143</v>
      </c>
      <c r="G32" s="1">
        <f t="shared" si="1"/>
        <v>10.0643571428571</v>
      </c>
      <c r="H32" s="10">
        <v>91.6</v>
      </c>
      <c r="I32" s="10">
        <v>1</v>
      </c>
      <c r="J32" s="1">
        <v>0</v>
      </c>
      <c r="K32" s="1">
        <v>65.42</v>
      </c>
      <c r="L32" s="1">
        <f t="shared" si="2"/>
        <v>49.065</v>
      </c>
      <c r="M32" s="1">
        <v>70</v>
      </c>
      <c r="N32" s="10">
        <v>0</v>
      </c>
      <c r="O32" s="1">
        <v>0</v>
      </c>
      <c r="P32" s="1">
        <v>70</v>
      </c>
      <c r="Q32" s="1">
        <f t="shared" si="3"/>
        <v>7</v>
      </c>
      <c r="R32" s="1">
        <f t="shared" si="4"/>
        <v>66.1293571428571</v>
      </c>
      <c r="S32" s="2">
        <f t="shared" si="0"/>
        <v>30</v>
      </c>
      <c r="T32" s="11">
        <v>477</v>
      </c>
    </row>
    <row r="33" spans="1:20">
      <c r="A33" s="1" t="s">
        <v>74</v>
      </c>
      <c r="B33" s="1" t="s">
        <v>75</v>
      </c>
      <c r="C33" s="1">
        <v>68.1936956521739</v>
      </c>
      <c r="D33" s="1">
        <v>6</v>
      </c>
      <c r="E33" s="1">
        <v>0</v>
      </c>
      <c r="F33" s="1">
        <v>74.1936956521739</v>
      </c>
      <c r="G33" s="1">
        <f t="shared" si="1"/>
        <v>11.1290543478261</v>
      </c>
      <c r="H33" s="1">
        <v>89.9</v>
      </c>
      <c r="I33" s="1">
        <v>0</v>
      </c>
      <c r="J33" s="1">
        <v>0</v>
      </c>
      <c r="K33" s="1">
        <v>63.93</v>
      </c>
      <c r="L33" s="1">
        <f t="shared" si="2"/>
        <v>47.9475</v>
      </c>
      <c r="M33" s="1">
        <v>70</v>
      </c>
      <c r="N33" s="1">
        <v>0</v>
      </c>
      <c r="O33" s="1">
        <v>0</v>
      </c>
      <c r="P33" s="1">
        <v>70</v>
      </c>
      <c r="Q33" s="1">
        <f t="shared" si="3"/>
        <v>7</v>
      </c>
      <c r="R33" s="1">
        <f t="shared" si="4"/>
        <v>66.0765543478261</v>
      </c>
      <c r="S33" s="2">
        <f t="shared" si="0"/>
        <v>31</v>
      </c>
      <c r="T33" s="2">
        <v>429</v>
      </c>
    </row>
    <row r="34" spans="1:20">
      <c r="A34" s="1" t="s">
        <v>76</v>
      </c>
      <c r="B34" s="1" t="s">
        <v>77</v>
      </c>
      <c r="C34" s="1">
        <v>68.1542857142857</v>
      </c>
      <c r="D34" s="10">
        <v>6</v>
      </c>
      <c r="E34" s="1">
        <v>0</v>
      </c>
      <c r="F34" s="1">
        <v>74.1542857142857</v>
      </c>
      <c r="G34" s="1">
        <f t="shared" si="1"/>
        <v>11.1231428571429</v>
      </c>
      <c r="H34" s="10">
        <v>89.9</v>
      </c>
      <c r="I34" s="10">
        <v>0</v>
      </c>
      <c r="J34" s="1">
        <v>0</v>
      </c>
      <c r="K34" s="10">
        <v>63.93</v>
      </c>
      <c r="L34" s="1">
        <f t="shared" si="2"/>
        <v>47.9475</v>
      </c>
      <c r="M34" s="1">
        <v>70</v>
      </c>
      <c r="N34" s="1">
        <v>0</v>
      </c>
      <c r="O34" s="1">
        <v>0</v>
      </c>
      <c r="P34" s="1">
        <v>70</v>
      </c>
      <c r="Q34" s="1">
        <f t="shared" si="3"/>
        <v>7</v>
      </c>
      <c r="R34" s="1">
        <f t="shared" si="4"/>
        <v>66.0706428571429</v>
      </c>
      <c r="S34" s="2">
        <f t="shared" si="0"/>
        <v>32</v>
      </c>
      <c r="T34" s="11">
        <v>446</v>
      </c>
    </row>
    <row r="35" spans="1:20">
      <c r="A35" s="1" t="s">
        <v>78</v>
      </c>
      <c r="B35" s="1" t="s">
        <v>79</v>
      </c>
      <c r="C35" s="1">
        <v>66.9473913043478</v>
      </c>
      <c r="D35" s="1">
        <v>0</v>
      </c>
      <c r="E35" s="1">
        <v>0</v>
      </c>
      <c r="F35" s="1">
        <v>66.9473913043478</v>
      </c>
      <c r="G35" s="1">
        <f t="shared" si="1"/>
        <v>10.0421086956522</v>
      </c>
      <c r="H35" s="1">
        <v>90.35</v>
      </c>
      <c r="I35" s="1">
        <v>3.75</v>
      </c>
      <c r="J35" s="1">
        <v>0</v>
      </c>
      <c r="K35" s="1">
        <v>65.37</v>
      </c>
      <c r="L35" s="1">
        <f t="shared" si="2"/>
        <v>49.0275</v>
      </c>
      <c r="M35" s="1">
        <v>70</v>
      </c>
      <c r="N35" s="1">
        <v>0</v>
      </c>
      <c r="O35" s="1">
        <v>0</v>
      </c>
      <c r="P35" s="1">
        <v>70</v>
      </c>
      <c r="Q35" s="1">
        <f t="shared" si="3"/>
        <v>7</v>
      </c>
      <c r="R35" s="1">
        <f t="shared" si="4"/>
        <v>66.0696086956522</v>
      </c>
      <c r="S35" s="2">
        <f t="shared" ref="S35:S66" si="5">RANK(R35,$R:$R)</f>
        <v>33</v>
      </c>
      <c r="T35" s="2">
        <v>473</v>
      </c>
    </row>
    <row r="36" spans="1:20">
      <c r="A36" s="1" t="s">
        <v>80</v>
      </c>
      <c r="B36" s="1" t="s">
        <v>81</v>
      </c>
      <c r="C36" s="1">
        <v>66.8557142857143</v>
      </c>
      <c r="D36" s="10">
        <v>6</v>
      </c>
      <c r="E36" s="1">
        <v>0</v>
      </c>
      <c r="F36" s="1">
        <v>72.8557142857143</v>
      </c>
      <c r="G36" s="1">
        <f t="shared" si="1"/>
        <v>10.9283571428571</v>
      </c>
      <c r="H36" s="10">
        <v>90.2</v>
      </c>
      <c r="I36" s="10">
        <v>0</v>
      </c>
      <c r="J36" s="1">
        <v>0</v>
      </c>
      <c r="K36" s="1">
        <v>64.14</v>
      </c>
      <c r="L36" s="1">
        <f t="shared" si="2"/>
        <v>48.105</v>
      </c>
      <c r="M36" s="1">
        <v>70</v>
      </c>
      <c r="N36" s="10">
        <v>0</v>
      </c>
      <c r="O36" s="1">
        <v>0</v>
      </c>
      <c r="P36" s="1">
        <v>70</v>
      </c>
      <c r="Q36" s="1">
        <f t="shared" si="3"/>
        <v>7</v>
      </c>
      <c r="R36" s="1">
        <f t="shared" si="4"/>
        <v>66.0333571428571</v>
      </c>
      <c r="S36" s="2">
        <f t="shared" si="5"/>
        <v>34</v>
      </c>
      <c r="T36" s="14">
        <v>432</v>
      </c>
    </row>
    <row r="37" spans="1:20">
      <c r="A37" s="1" t="s">
        <v>82</v>
      </c>
      <c r="B37" s="1" t="s">
        <v>83</v>
      </c>
      <c r="C37" s="1">
        <v>66.8789130434782</v>
      </c>
      <c r="D37" s="1">
        <v>0</v>
      </c>
      <c r="E37" s="1">
        <v>0</v>
      </c>
      <c r="F37" s="1">
        <v>66.8789130434782</v>
      </c>
      <c r="G37" s="1">
        <f t="shared" si="1"/>
        <v>10.0318369565217</v>
      </c>
      <c r="H37" s="1">
        <v>92.9</v>
      </c>
      <c r="I37" s="1">
        <v>1</v>
      </c>
      <c r="J37" s="1">
        <v>0</v>
      </c>
      <c r="K37" s="1">
        <v>65.33</v>
      </c>
      <c r="L37" s="1">
        <f t="shared" si="2"/>
        <v>48.9975</v>
      </c>
      <c r="M37" s="1">
        <v>70</v>
      </c>
      <c r="N37" s="1">
        <v>0</v>
      </c>
      <c r="O37" s="1">
        <v>0</v>
      </c>
      <c r="P37" s="1">
        <v>70</v>
      </c>
      <c r="Q37" s="1">
        <f t="shared" si="3"/>
        <v>7</v>
      </c>
      <c r="R37" s="1">
        <f t="shared" si="4"/>
        <v>66.0293369565217</v>
      </c>
      <c r="S37" s="2">
        <f t="shared" si="5"/>
        <v>35</v>
      </c>
      <c r="T37" s="2" t="s">
        <v>27</v>
      </c>
    </row>
    <row r="38" spans="1:20">
      <c r="A38" s="1" t="s">
        <v>84</v>
      </c>
      <c r="B38" s="1" t="s">
        <v>85</v>
      </c>
      <c r="C38" s="1">
        <v>66.8042857142857</v>
      </c>
      <c r="D38" s="1">
        <v>0</v>
      </c>
      <c r="E38" s="1">
        <v>0</v>
      </c>
      <c r="F38" s="1">
        <v>66.8042857142857</v>
      </c>
      <c r="G38" s="1">
        <f t="shared" si="1"/>
        <v>10.0206428571429</v>
      </c>
      <c r="H38" s="1">
        <v>93.3</v>
      </c>
      <c r="I38" s="1">
        <v>0</v>
      </c>
      <c r="J38" s="1">
        <v>0</v>
      </c>
      <c r="K38" s="1">
        <v>65.31</v>
      </c>
      <c r="L38" s="1">
        <f t="shared" si="2"/>
        <v>48.9825</v>
      </c>
      <c r="M38" s="1">
        <v>70</v>
      </c>
      <c r="N38" s="1">
        <v>0</v>
      </c>
      <c r="O38" s="1">
        <v>0</v>
      </c>
      <c r="P38" s="1">
        <v>70</v>
      </c>
      <c r="Q38" s="1">
        <f t="shared" si="3"/>
        <v>7</v>
      </c>
      <c r="R38" s="1">
        <f t="shared" si="4"/>
        <v>66.0031428571428</v>
      </c>
      <c r="S38" s="2">
        <f t="shared" si="5"/>
        <v>36</v>
      </c>
      <c r="T38" s="11" t="s">
        <v>27</v>
      </c>
    </row>
    <row r="39" spans="1:20">
      <c r="A39" s="2">
        <v>2025310381</v>
      </c>
      <c r="B39" s="1" t="s">
        <v>86</v>
      </c>
      <c r="C39" s="1">
        <v>66.7784782608696</v>
      </c>
      <c r="D39" s="1">
        <v>0</v>
      </c>
      <c r="E39" s="1">
        <v>0</v>
      </c>
      <c r="F39" s="1">
        <v>66.7784782608696</v>
      </c>
      <c r="G39" s="1">
        <f t="shared" si="1"/>
        <v>10.0167717391304</v>
      </c>
      <c r="H39" s="1">
        <v>93.28</v>
      </c>
      <c r="I39" s="1">
        <v>0</v>
      </c>
      <c r="J39" s="1">
        <v>0</v>
      </c>
      <c r="K39" s="1">
        <v>65.296</v>
      </c>
      <c r="L39" s="1">
        <f t="shared" si="2"/>
        <v>48.972</v>
      </c>
      <c r="M39" s="1">
        <v>70</v>
      </c>
      <c r="N39" s="1">
        <v>0</v>
      </c>
      <c r="O39" s="1">
        <v>0</v>
      </c>
      <c r="P39" s="1">
        <v>70</v>
      </c>
      <c r="Q39" s="1">
        <f t="shared" si="3"/>
        <v>7</v>
      </c>
      <c r="R39" s="1">
        <f t="shared" si="4"/>
        <v>65.9887717391304</v>
      </c>
      <c r="S39" s="2">
        <f t="shared" si="5"/>
        <v>37</v>
      </c>
      <c r="T39" s="2" t="s">
        <v>27</v>
      </c>
    </row>
    <row r="40" spans="1:20">
      <c r="A40" s="1" t="s">
        <v>87</v>
      </c>
      <c r="B40" s="1" t="s">
        <v>88</v>
      </c>
      <c r="C40" s="1">
        <v>66.8697826086956</v>
      </c>
      <c r="D40" s="1">
        <v>0</v>
      </c>
      <c r="E40" s="1">
        <v>0</v>
      </c>
      <c r="F40" s="1">
        <v>66.8697826086956</v>
      </c>
      <c r="G40" s="1">
        <f t="shared" si="1"/>
        <v>10.0304673913043</v>
      </c>
      <c r="H40" s="1">
        <v>91.7041666666667</v>
      </c>
      <c r="I40" s="1">
        <v>0</v>
      </c>
      <c r="J40" s="1">
        <v>0</v>
      </c>
      <c r="K40" s="1">
        <v>65.1929166666667</v>
      </c>
      <c r="L40" s="1">
        <f t="shared" si="2"/>
        <v>48.8946875</v>
      </c>
      <c r="M40" s="1">
        <v>70</v>
      </c>
      <c r="N40" s="1">
        <v>0</v>
      </c>
      <c r="O40" s="1">
        <v>0</v>
      </c>
      <c r="P40" s="1">
        <v>70</v>
      </c>
      <c r="Q40" s="1">
        <f t="shared" si="3"/>
        <v>7</v>
      </c>
      <c r="R40" s="1">
        <f t="shared" si="4"/>
        <v>65.9251548913043</v>
      </c>
      <c r="S40" s="2">
        <f t="shared" si="5"/>
        <v>38</v>
      </c>
      <c r="T40" s="2">
        <v>482</v>
      </c>
    </row>
    <row r="41" spans="1:20">
      <c r="A41" s="1" t="s">
        <v>89</v>
      </c>
      <c r="B41" s="1" t="s">
        <v>90</v>
      </c>
      <c r="C41" s="1">
        <v>66.8257142857143</v>
      </c>
      <c r="D41" s="10">
        <v>4</v>
      </c>
      <c r="E41" s="10">
        <v>0</v>
      </c>
      <c r="F41" s="1">
        <v>70.8257142857143</v>
      </c>
      <c r="G41" s="1">
        <f t="shared" si="1"/>
        <v>10.6238571428571</v>
      </c>
      <c r="H41" s="10">
        <v>90.55</v>
      </c>
      <c r="I41" s="10">
        <v>0</v>
      </c>
      <c r="J41" s="10">
        <v>0</v>
      </c>
      <c r="K41" s="10">
        <v>64.385</v>
      </c>
      <c r="L41" s="1">
        <f t="shared" si="2"/>
        <v>48.28875</v>
      </c>
      <c r="M41" s="10">
        <v>70</v>
      </c>
      <c r="N41" s="10">
        <v>0</v>
      </c>
      <c r="O41" s="10">
        <v>0</v>
      </c>
      <c r="P41" s="1">
        <v>70</v>
      </c>
      <c r="Q41" s="1">
        <f t="shared" si="3"/>
        <v>7</v>
      </c>
      <c r="R41" s="1">
        <f t="shared" si="4"/>
        <v>65.9126071428572</v>
      </c>
      <c r="S41" s="2">
        <f t="shared" si="5"/>
        <v>39</v>
      </c>
      <c r="T41" s="11">
        <v>473</v>
      </c>
    </row>
    <row r="42" spans="1:20">
      <c r="A42" s="1" t="s">
        <v>91</v>
      </c>
      <c r="B42" s="1" t="s">
        <v>92</v>
      </c>
      <c r="C42" s="1">
        <v>66.8642857142857</v>
      </c>
      <c r="D42" s="10">
        <v>0</v>
      </c>
      <c r="E42" s="10">
        <v>0</v>
      </c>
      <c r="F42" s="1">
        <v>66.8642857142857</v>
      </c>
      <c r="G42" s="1">
        <f t="shared" si="1"/>
        <v>10.0296428571429</v>
      </c>
      <c r="H42" s="10">
        <v>90.3</v>
      </c>
      <c r="I42" s="10">
        <v>3</v>
      </c>
      <c r="J42" s="10">
        <v>0</v>
      </c>
      <c r="K42" s="10">
        <v>65.11</v>
      </c>
      <c r="L42" s="1">
        <f t="shared" si="2"/>
        <v>48.8325</v>
      </c>
      <c r="M42" s="10">
        <v>70</v>
      </c>
      <c r="N42" s="10">
        <v>0</v>
      </c>
      <c r="O42" s="10">
        <v>0</v>
      </c>
      <c r="P42" s="1">
        <v>70</v>
      </c>
      <c r="Q42" s="1">
        <f t="shared" si="3"/>
        <v>7</v>
      </c>
      <c r="R42" s="1">
        <f t="shared" si="4"/>
        <v>65.8621428571429</v>
      </c>
      <c r="S42" s="2">
        <f t="shared" si="5"/>
        <v>40</v>
      </c>
      <c r="T42" s="11">
        <v>446</v>
      </c>
    </row>
    <row r="43" spans="1:20">
      <c r="A43" s="1" t="s">
        <v>93</v>
      </c>
      <c r="B43" s="1" t="s">
        <v>94</v>
      </c>
      <c r="C43" s="1">
        <v>66.7739130434783</v>
      </c>
      <c r="D43" s="1">
        <v>0</v>
      </c>
      <c r="E43" s="1">
        <v>0</v>
      </c>
      <c r="F43" s="1">
        <v>66.7739130434783</v>
      </c>
      <c r="G43" s="1">
        <f t="shared" si="1"/>
        <v>10.0160869565217</v>
      </c>
      <c r="H43" s="1">
        <v>92.16</v>
      </c>
      <c r="I43" s="1">
        <v>1.5</v>
      </c>
      <c r="J43" s="1">
        <v>0</v>
      </c>
      <c r="K43" s="1">
        <v>64.962</v>
      </c>
      <c r="L43" s="1">
        <f t="shared" si="2"/>
        <v>48.7215</v>
      </c>
      <c r="M43" s="1">
        <v>70</v>
      </c>
      <c r="N43" s="1">
        <v>0</v>
      </c>
      <c r="O43" s="1">
        <v>0</v>
      </c>
      <c r="P43" s="1">
        <v>70</v>
      </c>
      <c r="Q43" s="1">
        <f t="shared" si="3"/>
        <v>7</v>
      </c>
      <c r="R43" s="1">
        <f t="shared" si="4"/>
        <v>65.7375869565217</v>
      </c>
      <c r="S43" s="2">
        <f t="shared" si="5"/>
        <v>41</v>
      </c>
      <c r="T43" s="2" t="s">
        <v>27</v>
      </c>
    </row>
    <row r="44" spans="1:20">
      <c r="A44" s="1" t="s">
        <v>95</v>
      </c>
      <c r="B44" s="1" t="s">
        <v>96</v>
      </c>
      <c r="C44" s="1">
        <v>66.8257142857143</v>
      </c>
      <c r="D44" s="1">
        <v>0</v>
      </c>
      <c r="E44" s="1">
        <v>0</v>
      </c>
      <c r="F44" s="1">
        <v>66.8257142857143</v>
      </c>
      <c r="G44" s="1">
        <f t="shared" si="1"/>
        <v>10.0238571428571</v>
      </c>
      <c r="H44" s="10">
        <v>89.8</v>
      </c>
      <c r="I44" s="10">
        <v>3</v>
      </c>
      <c r="J44" s="1">
        <v>0</v>
      </c>
      <c r="K44" s="1">
        <v>64.76</v>
      </c>
      <c r="L44" s="1">
        <f t="shared" si="2"/>
        <v>48.57</v>
      </c>
      <c r="M44" s="1">
        <v>70</v>
      </c>
      <c r="N44" s="10">
        <v>0</v>
      </c>
      <c r="O44" s="1">
        <v>0</v>
      </c>
      <c r="P44" s="1">
        <v>70</v>
      </c>
      <c r="Q44" s="1">
        <f t="shared" si="3"/>
        <v>7</v>
      </c>
      <c r="R44" s="1">
        <f t="shared" si="4"/>
        <v>65.5938571428572</v>
      </c>
      <c r="S44" s="2">
        <f t="shared" si="5"/>
        <v>42</v>
      </c>
      <c r="T44" s="11">
        <v>459</v>
      </c>
    </row>
    <row r="45" spans="1:20">
      <c r="A45" s="1" t="s">
        <v>97</v>
      </c>
      <c r="B45" s="1" t="s">
        <v>98</v>
      </c>
      <c r="C45" s="1">
        <v>66.8128571428571</v>
      </c>
      <c r="D45" s="1">
        <v>0</v>
      </c>
      <c r="E45" s="1">
        <v>0</v>
      </c>
      <c r="F45" s="1">
        <v>66.8128571428571</v>
      </c>
      <c r="G45" s="1">
        <f t="shared" si="1"/>
        <v>10.0219285714286</v>
      </c>
      <c r="H45" s="10">
        <v>90.7</v>
      </c>
      <c r="I45" s="10">
        <v>0</v>
      </c>
      <c r="J45" s="1">
        <v>0</v>
      </c>
      <c r="K45" s="1">
        <v>64.49</v>
      </c>
      <c r="L45" s="1">
        <f t="shared" si="2"/>
        <v>48.3675</v>
      </c>
      <c r="M45" s="1">
        <v>70</v>
      </c>
      <c r="N45" s="10">
        <v>2</v>
      </c>
      <c r="O45" s="1">
        <v>0</v>
      </c>
      <c r="P45" s="1">
        <v>72</v>
      </c>
      <c r="Q45" s="1">
        <f t="shared" si="3"/>
        <v>7.2</v>
      </c>
      <c r="R45" s="1">
        <f t="shared" si="4"/>
        <v>65.5894285714286</v>
      </c>
      <c r="S45" s="2">
        <f t="shared" si="5"/>
        <v>43</v>
      </c>
      <c r="T45" s="11">
        <v>444</v>
      </c>
    </row>
    <row r="46" spans="1:20">
      <c r="A46" s="1" t="s">
        <v>99</v>
      </c>
      <c r="B46" s="1" t="s">
        <v>100</v>
      </c>
      <c r="C46" s="1">
        <v>66.8685714285714</v>
      </c>
      <c r="D46" s="1">
        <v>0</v>
      </c>
      <c r="E46" s="1">
        <v>0</v>
      </c>
      <c r="F46" s="1">
        <v>66.8685714285714</v>
      </c>
      <c r="G46" s="1">
        <f t="shared" si="1"/>
        <v>10.0302857142857</v>
      </c>
      <c r="H46" s="1">
        <v>90.6</v>
      </c>
      <c r="I46" s="1">
        <v>0</v>
      </c>
      <c r="J46" s="1">
        <v>0</v>
      </c>
      <c r="K46" s="1">
        <v>64.42</v>
      </c>
      <c r="L46" s="1">
        <f t="shared" si="2"/>
        <v>48.315</v>
      </c>
      <c r="M46" s="1">
        <v>70</v>
      </c>
      <c r="N46" s="1">
        <v>0</v>
      </c>
      <c r="O46" s="1">
        <v>0</v>
      </c>
      <c r="P46" s="1">
        <v>70</v>
      </c>
      <c r="Q46" s="1">
        <f t="shared" si="3"/>
        <v>7</v>
      </c>
      <c r="R46" s="1">
        <f t="shared" si="4"/>
        <v>65.3452857142857</v>
      </c>
      <c r="S46" s="2">
        <f t="shared" si="5"/>
        <v>44</v>
      </c>
      <c r="T46" s="2">
        <v>444</v>
      </c>
    </row>
    <row r="47" spans="1:20">
      <c r="A47" s="1" t="s">
        <v>101</v>
      </c>
      <c r="B47" s="1" t="s">
        <v>102</v>
      </c>
      <c r="C47" s="1">
        <v>66.8652173913043</v>
      </c>
      <c r="D47" s="1">
        <v>0</v>
      </c>
      <c r="E47" s="1">
        <v>0</v>
      </c>
      <c r="F47" s="1">
        <v>66.8652173913043</v>
      </c>
      <c r="G47" s="1">
        <f t="shared" si="1"/>
        <v>10.0297826086957</v>
      </c>
      <c r="H47" s="1">
        <v>92</v>
      </c>
      <c r="I47" s="1">
        <v>0</v>
      </c>
      <c r="J47" s="1">
        <v>0</v>
      </c>
      <c r="K47" s="1">
        <v>64.4</v>
      </c>
      <c r="L47" s="1">
        <f t="shared" si="2"/>
        <v>48.3</v>
      </c>
      <c r="M47" s="1">
        <v>70</v>
      </c>
      <c r="N47" s="1">
        <v>0</v>
      </c>
      <c r="O47" s="1">
        <v>0</v>
      </c>
      <c r="P47" s="1">
        <v>70</v>
      </c>
      <c r="Q47" s="1">
        <f t="shared" si="3"/>
        <v>7</v>
      </c>
      <c r="R47" s="1">
        <f t="shared" si="4"/>
        <v>65.3297826086957</v>
      </c>
      <c r="S47" s="2">
        <f t="shared" si="5"/>
        <v>45</v>
      </c>
      <c r="T47" s="2" t="s">
        <v>27</v>
      </c>
    </row>
    <row r="48" spans="1:20">
      <c r="A48" s="1" t="s">
        <v>103</v>
      </c>
      <c r="B48" s="1" t="s">
        <v>104</v>
      </c>
      <c r="C48" s="1">
        <v>66.9610869565217</v>
      </c>
      <c r="D48" s="1">
        <v>0</v>
      </c>
      <c r="E48" s="1">
        <v>0</v>
      </c>
      <c r="F48" s="1">
        <v>66.9610869565217</v>
      </c>
      <c r="G48" s="1">
        <f t="shared" si="1"/>
        <v>10.0441630434783</v>
      </c>
      <c r="H48" s="1">
        <v>91.7</v>
      </c>
      <c r="I48" s="1">
        <v>0</v>
      </c>
      <c r="J48" s="1">
        <v>0</v>
      </c>
      <c r="K48" s="1">
        <v>64.19</v>
      </c>
      <c r="L48" s="1">
        <f t="shared" si="2"/>
        <v>48.1425</v>
      </c>
      <c r="M48" s="1">
        <v>70</v>
      </c>
      <c r="N48" s="1">
        <v>0</v>
      </c>
      <c r="O48" s="1">
        <v>0</v>
      </c>
      <c r="P48" s="1">
        <v>70</v>
      </c>
      <c r="Q48" s="1">
        <f t="shared" si="3"/>
        <v>7</v>
      </c>
      <c r="R48" s="1">
        <f t="shared" si="4"/>
        <v>65.1866630434783</v>
      </c>
      <c r="S48" s="2">
        <f t="shared" si="5"/>
        <v>46</v>
      </c>
      <c r="T48" s="2" t="s">
        <v>27</v>
      </c>
    </row>
    <row r="49" spans="1:20">
      <c r="A49" s="1" t="s">
        <v>105</v>
      </c>
      <c r="B49" s="1" t="s">
        <v>106</v>
      </c>
      <c r="C49" s="1">
        <v>66.83</v>
      </c>
      <c r="D49" s="1">
        <v>0</v>
      </c>
      <c r="E49" s="1">
        <v>0</v>
      </c>
      <c r="F49" s="1">
        <v>66.83</v>
      </c>
      <c r="G49" s="1">
        <f t="shared" si="1"/>
        <v>10.0245</v>
      </c>
      <c r="H49" s="1">
        <v>90.1</v>
      </c>
      <c r="I49" s="1">
        <v>0</v>
      </c>
      <c r="J49" s="1">
        <v>0</v>
      </c>
      <c r="K49" s="1">
        <v>64.07</v>
      </c>
      <c r="L49" s="1">
        <f t="shared" si="2"/>
        <v>48.0525</v>
      </c>
      <c r="M49" s="1">
        <v>70</v>
      </c>
      <c r="N49" s="1">
        <v>0</v>
      </c>
      <c r="O49" s="1">
        <v>0</v>
      </c>
      <c r="P49" s="1">
        <v>70</v>
      </c>
      <c r="Q49" s="1">
        <f t="shared" si="3"/>
        <v>7</v>
      </c>
      <c r="R49" s="1">
        <f t="shared" si="4"/>
        <v>65.077</v>
      </c>
      <c r="S49" s="2">
        <f t="shared" si="5"/>
        <v>47</v>
      </c>
      <c r="T49" s="2">
        <v>459</v>
      </c>
    </row>
    <row r="50" spans="1:20">
      <c r="A50" s="1" t="s">
        <v>107</v>
      </c>
      <c r="B50" s="1" t="s">
        <v>108</v>
      </c>
      <c r="C50" s="1">
        <v>66.8857142857143</v>
      </c>
      <c r="D50" s="1">
        <v>0</v>
      </c>
      <c r="E50" s="10">
        <v>0</v>
      </c>
      <c r="F50" s="1">
        <v>66.8857142857143</v>
      </c>
      <c r="G50" s="1">
        <f t="shared" si="1"/>
        <v>10.0328571428571</v>
      </c>
      <c r="H50" s="10">
        <v>90</v>
      </c>
      <c r="I50" s="10">
        <v>0</v>
      </c>
      <c r="J50" s="10">
        <v>0</v>
      </c>
      <c r="K50" s="10">
        <v>64</v>
      </c>
      <c r="L50" s="1">
        <f t="shared" si="2"/>
        <v>48</v>
      </c>
      <c r="M50" s="10">
        <v>70</v>
      </c>
      <c r="N50" s="10">
        <v>0</v>
      </c>
      <c r="O50" s="10">
        <v>0</v>
      </c>
      <c r="P50" s="1">
        <v>70</v>
      </c>
      <c r="Q50" s="1">
        <f t="shared" si="3"/>
        <v>7</v>
      </c>
      <c r="R50" s="1">
        <f t="shared" si="4"/>
        <v>65.0328571428572</v>
      </c>
      <c r="S50" s="2">
        <f t="shared" si="5"/>
        <v>48</v>
      </c>
      <c r="T50" s="11">
        <v>434</v>
      </c>
    </row>
    <row r="51" spans="1:20">
      <c r="A51" s="1" t="s">
        <v>109</v>
      </c>
      <c r="B51" s="1" t="s">
        <v>110</v>
      </c>
      <c r="C51" s="1">
        <v>66.9328571428571</v>
      </c>
      <c r="D51" s="10">
        <v>0</v>
      </c>
      <c r="E51" s="10">
        <v>0</v>
      </c>
      <c r="F51" s="1">
        <v>66.9328571428571</v>
      </c>
      <c r="G51" s="1">
        <f t="shared" si="1"/>
        <v>10.0399285714286</v>
      </c>
      <c r="H51" s="10">
        <v>90.75</v>
      </c>
      <c r="I51" s="10">
        <v>1.5</v>
      </c>
      <c r="J51" s="10">
        <v>0</v>
      </c>
      <c r="K51" s="10">
        <v>63.975</v>
      </c>
      <c r="L51" s="1">
        <f t="shared" si="2"/>
        <v>47.98125</v>
      </c>
      <c r="M51" s="10">
        <v>70</v>
      </c>
      <c r="N51" s="10">
        <v>0</v>
      </c>
      <c r="O51" s="10">
        <v>0</v>
      </c>
      <c r="P51" s="1">
        <v>70</v>
      </c>
      <c r="Q51" s="1">
        <f t="shared" si="3"/>
        <v>7</v>
      </c>
      <c r="R51" s="1">
        <f t="shared" si="4"/>
        <v>65.0211785714286</v>
      </c>
      <c r="S51" s="2">
        <f t="shared" si="5"/>
        <v>49</v>
      </c>
      <c r="T51" s="11" t="s">
        <v>27</v>
      </c>
    </row>
    <row r="52" spans="1:20">
      <c r="A52" s="1" t="s">
        <v>111</v>
      </c>
      <c r="B52" s="1" t="s">
        <v>112</v>
      </c>
      <c r="C52" s="1">
        <v>66.8642857142857</v>
      </c>
      <c r="D52" s="1">
        <v>0</v>
      </c>
      <c r="E52" s="1">
        <v>0</v>
      </c>
      <c r="F52" s="1">
        <v>66.8642857142857</v>
      </c>
      <c r="G52" s="1">
        <f t="shared" si="1"/>
        <v>10.0296428571429</v>
      </c>
      <c r="H52" s="10">
        <v>89.64</v>
      </c>
      <c r="I52" s="10">
        <v>0</v>
      </c>
      <c r="J52" s="1">
        <v>0</v>
      </c>
      <c r="K52" s="10">
        <v>63.748</v>
      </c>
      <c r="L52" s="1">
        <f t="shared" si="2"/>
        <v>47.811</v>
      </c>
      <c r="M52" s="1">
        <v>70</v>
      </c>
      <c r="N52" s="1">
        <v>0</v>
      </c>
      <c r="O52" s="1">
        <v>0</v>
      </c>
      <c r="P52" s="1">
        <v>70</v>
      </c>
      <c r="Q52" s="1">
        <f t="shared" si="3"/>
        <v>7</v>
      </c>
      <c r="R52" s="1">
        <f t="shared" si="4"/>
        <v>64.8406428571429</v>
      </c>
      <c r="S52" s="2">
        <f t="shared" si="5"/>
        <v>50</v>
      </c>
      <c r="T52" s="11">
        <v>451</v>
      </c>
    </row>
    <row r="53" spans="1:20">
      <c r="A53" s="1" t="s">
        <v>113</v>
      </c>
      <c r="B53" s="1" t="s">
        <v>114</v>
      </c>
      <c r="C53" s="1">
        <v>66.8423913043478</v>
      </c>
      <c r="D53" s="1">
        <v>6</v>
      </c>
      <c r="E53" s="1">
        <v>0</v>
      </c>
      <c r="F53" s="1">
        <v>72.8423913043478</v>
      </c>
      <c r="G53" s="1">
        <f t="shared" si="1"/>
        <v>10.9263586956522</v>
      </c>
      <c r="H53" s="1">
        <v>86.7791666666667</v>
      </c>
      <c r="I53" s="1">
        <v>0</v>
      </c>
      <c r="J53" s="1">
        <v>0</v>
      </c>
      <c r="K53" s="1">
        <v>61.7454166666667</v>
      </c>
      <c r="L53" s="1">
        <f t="shared" si="2"/>
        <v>46.3090625</v>
      </c>
      <c r="M53" s="1">
        <v>70</v>
      </c>
      <c r="N53" s="1">
        <v>4</v>
      </c>
      <c r="O53" s="1">
        <v>0</v>
      </c>
      <c r="P53" s="1">
        <v>74</v>
      </c>
      <c r="Q53" s="1">
        <f t="shared" si="3"/>
        <v>7.4</v>
      </c>
      <c r="R53" s="1">
        <f t="shared" si="4"/>
        <v>64.6354211956522</v>
      </c>
      <c r="S53" s="2">
        <f t="shared" si="5"/>
        <v>51</v>
      </c>
      <c r="T53" s="2">
        <v>439</v>
      </c>
    </row>
    <row r="54" spans="1:20">
      <c r="A54" s="2">
        <v>2025310382</v>
      </c>
      <c r="B54" s="1" t="s">
        <v>115</v>
      </c>
      <c r="C54" s="1">
        <v>66.8469565217391</v>
      </c>
      <c r="D54" s="1">
        <v>0</v>
      </c>
      <c r="E54" s="1">
        <v>0</v>
      </c>
      <c r="F54" s="1">
        <v>66.8469565217391</v>
      </c>
      <c r="G54" s="1">
        <f t="shared" si="1"/>
        <v>10.0270434782609</v>
      </c>
      <c r="H54" s="1">
        <v>89.12</v>
      </c>
      <c r="I54" s="1">
        <v>0</v>
      </c>
      <c r="J54" s="1">
        <v>0</v>
      </c>
      <c r="K54" s="1">
        <v>63.384</v>
      </c>
      <c r="L54" s="1">
        <f t="shared" si="2"/>
        <v>47.538</v>
      </c>
      <c r="M54" s="1">
        <v>70</v>
      </c>
      <c r="N54" s="1">
        <v>0</v>
      </c>
      <c r="O54" s="1">
        <v>0</v>
      </c>
      <c r="P54" s="1">
        <v>70</v>
      </c>
      <c r="Q54" s="1">
        <f t="shared" si="3"/>
        <v>7</v>
      </c>
      <c r="R54" s="1">
        <f t="shared" si="4"/>
        <v>64.5650434782609</v>
      </c>
      <c r="S54" s="2">
        <f t="shared" si="5"/>
        <v>52</v>
      </c>
      <c r="T54" s="2">
        <v>435</v>
      </c>
    </row>
    <row r="55" spans="1:20">
      <c r="A55" s="2">
        <v>2025310374</v>
      </c>
      <c r="B55" s="1" t="s">
        <v>116</v>
      </c>
      <c r="C55" s="1">
        <v>66.815</v>
      </c>
      <c r="D55" s="1">
        <v>0</v>
      </c>
      <c r="E55" s="1">
        <v>0</v>
      </c>
      <c r="F55" s="1">
        <v>66.815</v>
      </c>
      <c r="G55" s="1">
        <f t="shared" si="1"/>
        <v>10.02225</v>
      </c>
      <c r="H55" s="1">
        <v>90.55</v>
      </c>
      <c r="I55" s="1">
        <v>0</v>
      </c>
      <c r="J55" s="1">
        <v>0</v>
      </c>
      <c r="K55" s="1">
        <v>63.385</v>
      </c>
      <c r="L55" s="1">
        <f t="shared" si="2"/>
        <v>47.53875</v>
      </c>
      <c r="M55" s="1">
        <v>70</v>
      </c>
      <c r="N55" s="1">
        <v>0</v>
      </c>
      <c r="O55" s="1">
        <v>0</v>
      </c>
      <c r="P55" s="1">
        <v>70</v>
      </c>
      <c r="Q55" s="1">
        <f t="shared" si="3"/>
        <v>7</v>
      </c>
      <c r="R55" s="1">
        <f t="shared" si="4"/>
        <v>64.561</v>
      </c>
      <c r="S55" s="2">
        <f t="shared" si="5"/>
        <v>53</v>
      </c>
      <c r="T55" s="2" t="s">
        <v>117</v>
      </c>
    </row>
    <row r="56" spans="1:20">
      <c r="A56" s="2">
        <v>2025310373</v>
      </c>
      <c r="B56" s="1" t="s">
        <v>118</v>
      </c>
      <c r="C56" s="1">
        <v>66.7830434782609</v>
      </c>
      <c r="D56" s="1">
        <v>0</v>
      </c>
      <c r="E56" s="1">
        <v>0</v>
      </c>
      <c r="F56" s="1">
        <v>66.7830434782609</v>
      </c>
      <c r="G56" s="1">
        <f t="shared" si="1"/>
        <v>10.0174565217391</v>
      </c>
      <c r="H56" s="1">
        <v>89.1</v>
      </c>
      <c r="I56" s="1">
        <v>0</v>
      </c>
      <c r="J56" s="1">
        <v>0</v>
      </c>
      <c r="K56" s="1">
        <v>63.37</v>
      </c>
      <c r="L56" s="1">
        <f t="shared" si="2"/>
        <v>47.5275</v>
      </c>
      <c r="M56" s="1">
        <v>70</v>
      </c>
      <c r="N56" s="1">
        <v>0</v>
      </c>
      <c r="O56" s="1">
        <v>0</v>
      </c>
      <c r="P56" s="1">
        <v>70</v>
      </c>
      <c r="Q56" s="1">
        <f t="shared" si="3"/>
        <v>7</v>
      </c>
      <c r="R56" s="1">
        <f t="shared" si="4"/>
        <v>64.5449565217391</v>
      </c>
      <c r="S56" s="2">
        <f t="shared" si="5"/>
        <v>54</v>
      </c>
      <c r="T56" s="2">
        <v>461</v>
      </c>
    </row>
    <row r="57" spans="1:20">
      <c r="A57" s="1" t="s">
        <v>119</v>
      </c>
      <c r="B57" s="1" t="s">
        <v>120</v>
      </c>
      <c r="C57" s="1">
        <v>66.9157142857143</v>
      </c>
      <c r="D57" s="1">
        <v>0</v>
      </c>
      <c r="E57" s="1">
        <v>0</v>
      </c>
      <c r="F57" s="1">
        <v>66.9157142857143</v>
      </c>
      <c r="G57" s="1">
        <f t="shared" si="1"/>
        <v>10.0373571428571</v>
      </c>
      <c r="H57" s="10">
        <v>88.2</v>
      </c>
      <c r="I57" s="10">
        <v>2</v>
      </c>
      <c r="J57" s="1">
        <v>0</v>
      </c>
      <c r="K57" s="10">
        <v>63.34</v>
      </c>
      <c r="L57" s="1">
        <f t="shared" si="2"/>
        <v>47.505</v>
      </c>
      <c r="M57" s="1">
        <v>70</v>
      </c>
      <c r="N57" s="1">
        <v>0</v>
      </c>
      <c r="O57" s="1">
        <v>0</v>
      </c>
      <c r="P57" s="1">
        <v>70</v>
      </c>
      <c r="Q57" s="1">
        <f t="shared" si="3"/>
        <v>7</v>
      </c>
      <c r="R57" s="1">
        <f t="shared" si="4"/>
        <v>64.5423571428572</v>
      </c>
      <c r="S57" s="2">
        <f t="shared" si="5"/>
        <v>55</v>
      </c>
      <c r="T57" s="11">
        <v>448</v>
      </c>
    </row>
    <row r="58" spans="1:20">
      <c r="A58" s="1" t="s">
        <v>121</v>
      </c>
      <c r="B58" s="1" t="s">
        <v>122</v>
      </c>
      <c r="C58" s="1">
        <v>66.8789130443</v>
      </c>
      <c r="D58" s="1">
        <v>0</v>
      </c>
      <c r="E58" s="1">
        <v>0</v>
      </c>
      <c r="F58" s="1">
        <v>66.8789130443</v>
      </c>
      <c r="G58" s="1">
        <f t="shared" si="1"/>
        <v>10.031836956645</v>
      </c>
      <c r="H58" s="1">
        <v>89</v>
      </c>
      <c r="I58" s="1">
        <v>0</v>
      </c>
      <c r="J58" s="1">
        <v>0</v>
      </c>
      <c r="K58" s="1">
        <v>63.3</v>
      </c>
      <c r="L58" s="1">
        <f t="shared" si="2"/>
        <v>47.475</v>
      </c>
      <c r="M58" s="1">
        <v>70</v>
      </c>
      <c r="N58" s="1">
        <v>0</v>
      </c>
      <c r="O58" s="1">
        <v>0</v>
      </c>
      <c r="P58" s="1">
        <v>70</v>
      </c>
      <c r="Q58" s="1">
        <f t="shared" si="3"/>
        <v>7</v>
      </c>
      <c r="R58" s="1">
        <f t="shared" si="4"/>
        <v>64.506836956645</v>
      </c>
      <c r="S58" s="2">
        <f t="shared" si="5"/>
        <v>56</v>
      </c>
      <c r="T58" s="2">
        <v>483</v>
      </c>
    </row>
    <row r="59" spans="1:20">
      <c r="A59" s="1" t="s">
        <v>123</v>
      </c>
      <c r="B59" s="1" t="s">
        <v>124</v>
      </c>
      <c r="C59" s="1">
        <v>66.7957142857143</v>
      </c>
      <c r="D59" s="1">
        <v>0</v>
      </c>
      <c r="E59" s="1">
        <v>0</v>
      </c>
      <c r="F59" s="1">
        <v>66.7957142857143</v>
      </c>
      <c r="G59" s="1">
        <f t="shared" si="1"/>
        <v>10.0193571428571</v>
      </c>
      <c r="H59" s="10">
        <v>90.45</v>
      </c>
      <c r="I59" s="10">
        <v>0</v>
      </c>
      <c r="J59" s="1">
        <v>0</v>
      </c>
      <c r="K59" s="1">
        <v>63.315</v>
      </c>
      <c r="L59" s="1">
        <f t="shared" si="2"/>
        <v>47.48625</v>
      </c>
      <c r="M59" s="1">
        <v>70</v>
      </c>
      <c r="N59" s="10">
        <v>0</v>
      </c>
      <c r="O59" s="1">
        <v>0</v>
      </c>
      <c r="P59" s="1">
        <v>70</v>
      </c>
      <c r="Q59" s="1">
        <f t="shared" si="3"/>
        <v>7</v>
      </c>
      <c r="R59" s="1">
        <f t="shared" si="4"/>
        <v>64.5056071428571</v>
      </c>
      <c r="S59" s="2">
        <f t="shared" si="5"/>
        <v>57</v>
      </c>
      <c r="T59" s="11" t="s">
        <v>27</v>
      </c>
    </row>
    <row r="60" spans="1:20">
      <c r="A60" s="1" t="s">
        <v>125</v>
      </c>
      <c r="B60" s="1" t="s">
        <v>126</v>
      </c>
      <c r="C60" s="1">
        <v>66.8342857142857</v>
      </c>
      <c r="D60" s="10">
        <v>0</v>
      </c>
      <c r="E60" s="10">
        <v>0</v>
      </c>
      <c r="F60" s="1">
        <v>66.8342857142857</v>
      </c>
      <c r="G60" s="1">
        <f t="shared" si="1"/>
        <v>10.0251428571429</v>
      </c>
      <c r="H60" s="10">
        <v>88.45</v>
      </c>
      <c r="I60" s="10">
        <v>1</v>
      </c>
      <c r="J60" s="10">
        <v>0</v>
      </c>
      <c r="K60" s="10">
        <v>63.215</v>
      </c>
      <c r="L60" s="1">
        <f t="shared" si="2"/>
        <v>47.41125</v>
      </c>
      <c r="M60" s="10">
        <v>70</v>
      </c>
      <c r="N60" s="10">
        <v>0</v>
      </c>
      <c r="O60" s="10">
        <v>0</v>
      </c>
      <c r="P60" s="1">
        <v>70</v>
      </c>
      <c r="Q60" s="1">
        <f t="shared" si="3"/>
        <v>7</v>
      </c>
      <c r="R60" s="1">
        <f t="shared" si="4"/>
        <v>64.4363928571429</v>
      </c>
      <c r="S60" s="2">
        <f t="shared" si="5"/>
        <v>58</v>
      </c>
      <c r="T60" s="11">
        <v>461</v>
      </c>
    </row>
    <row r="61" spans="1:20">
      <c r="A61" s="1" t="s">
        <v>127</v>
      </c>
      <c r="B61" s="1" t="s">
        <v>128</v>
      </c>
      <c r="C61" s="1">
        <v>66.8642857142857</v>
      </c>
      <c r="D61" s="10">
        <v>4</v>
      </c>
      <c r="E61" s="1">
        <v>0</v>
      </c>
      <c r="F61" s="1">
        <v>70.8642857142857</v>
      </c>
      <c r="G61" s="1">
        <f t="shared" si="1"/>
        <v>10.6296428571429</v>
      </c>
      <c r="H61" s="10">
        <v>87.2</v>
      </c>
      <c r="I61" s="10">
        <v>3</v>
      </c>
      <c r="J61" s="1">
        <v>0</v>
      </c>
      <c r="K61" s="1">
        <v>61.94</v>
      </c>
      <c r="L61" s="1">
        <f t="shared" si="2"/>
        <v>46.455</v>
      </c>
      <c r="M61" s="1">
        <v>70</v>
      </c>
      <c r="N61" s="10">
        <v>0</v>
      </c>
      <c r="O61" s="1">
        <v>0</v>
      </c>
      <c r="P61" s="1">
        <v>70</v>
      </c>
      <c r="Q61" s="1">
        <f t="shared" si="3"/>
        <v>7</v>
      </c>
      <c r="R61" s="1">
        <f t="shared" si="4"/>
        <v>64.0846428571429</v>
      </c>
      <c r="S61" s="2">
        <f t="shared" si="5"/>
        <v>59</v>
      </c>
      <c r="T61" s="11" t="s">
        <v>27</v>
      </c>
    </row>
    <row r="62" spans="1:20">
      <c r="A62" s="1" t="s">
        <v>129</v>
      </c>
      <c r="B62" s="1" t="s">
        <v>130</v>
      </c>
      <c r="C62" s="1">
        <v>66.8378260869565</v>
      </c>
      <c r="D62" s="1">
        <v>0</v>
      </c>
      <c r="E62" s="1">
        <v>0</v>
      </c>
      <c r="F62" s="1">
        <v>66.8378260869565</v>
      </c>
      <c r="G62" s="1">
        <f t="shared" si="1"/>
        <v>10.0256739130435</v>
      </c>
      <c r="H62" s="1">
        <v>86.1333333333333</v>
      </c>
      <c r="I62" s="1">
        <v>0</v>
      </c>
      <c r="J62" s="1">
        <v>0</v>
      </c>
      <c r="K62" s="1">
        <v>61.2933333333333</v>
      </c>
      <c r="L62" s="1">
        <f t="shared" si="2"/>
        <v>45.97</v>
      </c>
      <c r="M62" s="1">
        <v>70</v>
      </c>
      <c r="N62" s="1">
        <v>9.6</v>
      </c>
      <c r="O62" s="1">
        <v>0</v>
      </c>
      <c r="P62" s="1">
        <v>79.6</v>
      </c>
      <c r="Q62" s="1">
        <f t="shared" si="3"/>
        <v>7.96</v>
      </c>
      <c r="R62" s="1">
        <f t="shared" si="4"/>
        <v>63.9556739130435</v>
      </c>
      <c r="S62" s="2">
        <f t="shared" si="5"/>
        <v>60</v>
      </c>
      <c r="T62" s="2">
        <v>455</v>
      </c>
    </row>
    <row r="63" spans="1:20">
      <c r="A63" s="1" t="s">
        <v>131</v>
      </c>
      <c r="B63" s="1" t="s">
        <v>132</v>
      </c>
      <c r="C63" s="1">
        <v>66.7871428571429</v>
      </c>
      <c r="D63" s="1">
        <v>0</v>
      </c>
      <c r="E63" s="1">
        <v>0</v>
      </c>
      <c r="F63" s="1">
        <v>66.7871428571429</v>
      </c>
      <c r="G63" s="1">
        <f t="shared" si="1"/>
        <v>10.0180714285714</v>
      </c>
      <c r="H63" s="10">
        <v>87.5</v>
      </c>
      <c r="I63" s="10">
        <v>0</v>
      </c>
      <c r="J63" s="1">
        <v>0</v>
      </c>
      <c r="K63" s="10">
        <v>62.25</v>
      </c>
      <c r="L63" s="1">
        <f t="shared" si="2"/>
        <v>46.6875</v>
      </c>
      <c r="M63" s="1">
        <v>70</v>
      </c>
      <c r="N63" s="1">
        <v>0</v>
      </c>
      <c r="O63" s="1">
        <v>0</v>
      </c>
      <c r="P63" s="1">
        <v>70</v>
      </c>
      <c r="Q63" s="1">
        <f t="shared" si="3"/>
        <v>7</v>
      </c>
      <c r="R63" s="1">
        <f t="shared" si="4"/>
        <v>63.7055714285714</v>
      </c>
      <c r="S63" s="2">
        <f t="shared" si="5"/>
        <v>61</v>
      </c>
      <c r="T63" s="11">
        <v>522</v>
      </c>
    </row>
    <row r="64" spans="1:20">
      <c r="A64" s="1" t="s">
        <v>133</v>
      </c>
      <c r="B64" s="1" t="s">
        <v>134</v>
      </c>
      <c r="C64" s="1">
        <v>66.8857142857143</v>
      </c>
      <c r="D64" s="1">
        <v>0</v>
      </c>
      <c r="E64" s="10">
        <v>0</v>
      </c>
      <c r="F64" s="1">
        <v>66.8857142857143</v>
      </c>
      <c r="G64" s="1">
        <f t="shared" si="1"/>
        <v>10.0328571428571</v>
      </c>
      <c r="H64" s="10">
        <v>87.25</v>
      </c>
      <c r="I64" s="10">
        <v>0</v>
      </c>
      <c r="J64" s="10">
        <v>0</v>
      </c>
      <c r="K64" s="10">
        <v>62.075</v>
      </c>
      <c r="L64" s="1">
        <f t="shared" si="2"/>
        <v>46.55625</v>
      </c>
      <c r="M64" s="10">
        <v>70</v>
      </c>
      <c r="N64" s="10">
        <v>0</v>
      </c>
      <c r="O64" s="10">
        <v>0</v>
      </c>
      <c r="P64" s="1">
        <v>70</v>
      </c>
      <c r="Q64" s="1">
        <f t="shared" si="3"/>
        <v>7</v>
      </c>
      <c r="R64" s="1">
        <f t="shared" si="4"/>
        <v>63.5891071428572</v>
      </c>
      <c r="S64" s="2">
        <f t="shared" si="5"/>
        <v>62</v>
      </c>
      <c r="T64" s="11">
        <v>466</v>
      </c>
    </row>
    <row r="65" spans="1:20">
      <c r="A65" s="1" t="s">
        <v>135</v>
      </c>
      <c r="B65" s="1" t="s">
        <v>136</v>
      </c>
      <c r="C65" s="1">
        <v>66.92</v>
      </c>
      <c r="D65" s="1">
        <v>0</v>
      </c>
      <c r="E65" s="1">
        <v>0</v>
      </c>
      <c r="F65" s="1">
        <v>66.92</v>
      </c>
      <c r="G65" s="1">
        <f t="shared" si="1"/>
        <v>10.038</v>
      </c>
      <c r="H65" s="1">
        <v>86.7</v>
      </c>
      <c r="I65" s="1">
        <v>1</v>
      </c>
      <c r="J65" s="1">
        <v>0</v>
      </c>
      <c r="K65" s="1">
        <v>61.99</v>
      </c>
      <c r="L65" s="1">
        <f t="shared" si="2"/>
        <v>46.4925</v>
      </c>
      <c r="M65" s="1">
        <v>70</v>
      </c>
      <c r="N65" s="1">
        <v>0</v>
      </c>
      <c r="O65" s="1">
        <v>0</v>
      </c>
      <c r="P65" s="1">
        <v>70</v>
      </c>
      <c r="Q65" s="1">
        <f t="shared" si="3"/>
        <v>7</v>
      </c>
      <c r="R65" s="1">
        <f t="shared" si="4"/>
        <v>63.5305</v>
      </c>
      <c r="S65" s="2">
        <f t="shared" si="5"/>
        <v>63</v>
      </c>
      <c r="T65" s="2">
        <v>445</v>
      </c>
    </row>
    <row r="66" spans="1:20">
      <c r="A66" s="1" t="s">
        <v>137</v>
      </c>
      <c r="B66" s="1" t="s">
        <v>138</v>
      </c>
      <c r="C66" s="1">
        <v>66.86</v>
      </c>
      <c r="D66" s="10">
        <v>0</v>
      </c>
      <c r="E66" s="10">
        <v>0</v>
      </c>
      <c r="F66" s="1">
        <v>66.86</v>
      </c>
      <c r="G66" s="1">
        <f t="shared" si="1"/>
        <v>10.029</v>
      </c>
      <c r="H66" s="10">
        <v>88.5</v>
      </c>
      <c r="I66" s="10">
        <v>0</v>
      </c>
      <c r="J66" s="10">
        <v>0</v>
      </c>
      <c r="K66" s="10">
        <v>61.95</v>
      </c>
      <c r="L66" s="1">
        <f t="shared" si="2"/>
        <v>46.4625</v>
      </c>
      <c r="M66" s="10">
        <v>70</v>
      </c>
      <c r="N66" s="10">
        <v>0</v>
      </c>
      <c r="O66" s="10">
        <v>0</v>
      </c>
      <c r="P66" s="1">
        <v>70</v>
      </c>
      <c r="Q66" s="1">
        <f t="shared" si="3"/>
        <v>7</v>
      </c>
      <c r="R66" s="1">
        <f t="shared" si="4"/>
        <v>63.4915</v>
      </c>
      <c r="S66" s="2">
        <f t="shared" si="5"/>
        <v>64</v>
      </c>
      <c r="T66" s="11" t="s">
        <v>27</v>
      </c>
    </row>
    <row r="67" spans="1:20">
      <c r="A67" s="2">
        <v>2025310377</v>
      </c>
      <c r="B67" s="1" t="s">
        <v>139</v>
      </c>
      <c r="C67" s="1">
        <v>66.7921739130435</v>
      </c>
      <c r="D67" s="1">
        <v>0</v>
      </c>
      <c r="E67" s="1">
        <v>0</v>
      </c>
      <c r="F67" s="1">
        <v>66.7921739130435</v>
      </c>
      <c r="G67" s="1">
        <f t="shared" si="1"/>
        <v>10.0188260869565</v>
      </c>
      <c r="H67" s="1">
        <v>87.0695</v>
      </c>
      <c r="I67" s="1">
        <v>0</v>
      </c>
      <c r="J67" s="1">
        <v>0</v>
      </c>
      <c r="K67" s="1">
        <v>61.94865</v>
      </c>
      <c r="L67" s="1">
        <f t="shared" si="2"/>
        <v>46.4614875</v>
      </c>
      <c r="M67" s="1">
        <v>70</v>
      </c>
      <c r="N67" s="1">
        <v>0</v>
      </c>
      <c r="O67" s="1">
        <v>0</v>
      </c>
      <c r="P67" s="1">
        <v>70</v>
      </c>
      <c r="Q67" s="1">
        <f t="shared" si="3"/>
        <v>7</v>
      </c>
      <c r="R67" s="1">
        <f t="shared" si="4"/>
        <v>63.4803135869565</v>
      </c>
      <c r="S67" s="2">
        <f t="shared" ref="S67:S98" si="6">RANK(R67,$R:$R)</f>
        <v>65</v>
      </c>
      <c r="T67" s="2">
        <v>434</v>
      </c>
    </row>
    <row r="68" spans="1:20">
      <c r="A68" s="2">
        <v>2025310372</v>
      </c>
      <c r="B68" s="1" t="s">
        <v>140</v>
      </c>
      <c r="C68" s="1">
        <v>66.9108695652174</v>
      </c>
      <c r="D68" s="1">
        <v>0</v>
      </c>
      <c r="E68" s="1">
        <v>0</v>
      </c>
      <c r="F68" s="1">
        <v>66.9108695652174</v>
      </c>
      <c r="G68" s="1">
        <f t="shared" ref="G68:G101" si="7">F68*0.15</f>
        <v>10.0366304347826</v>
      </c>
      <c r="H68" s="1">
        <v>86.9</v>
      </c>
      <c r="I68" s="1">
        <v>0</v>
      </c>
      <c r="J68" s="1">
        <v>0</v>
      </c>
      <c r="K68" s="1">
        <v>61.83</v>
      </c>
      <c r="L68" s="1">
        <f t="shared" ref="L68:L101" si="8">K68*0.75</f>
        <v>46.3725</v>
      </c>
      <c r="M68" s="1">
        <v>70</v>
      </c>
      <c r="N68" s="1">
        <v>0</v>
      </c>
      <c r="O68" s="1">
        <v>0</v>
      </c>
      <c r="P68" s="1">
        <v>70</v>
      </c>
      <c r="Q68" s="1">
        <f t="shared" ref="Q68:Q101" si="9">P68*0.1</f>
        <v>7</v>
      </c>
      <c r="R68" s="1">
        <f t="shared" ref="R68:R101" si="10">G68+L68+Q68</f>
        <v>63.4091304347826</v>
      </c>
      <c r="S68" s="2">
        <f t="shared" si="6"/>
        <v>66</v>
      </c>
      <c r="T68" s="2">
        <v>436</v>
      </c>
    </row>
    <row r="69" spans="1:20">
      <c r="A69" s="1" t="s">
        <v>141</v>
      </c>
      <c r="B69" s="1" t="s">
        <v>142</v>
      </c>
      <c r="C69" s="1">
        <v>66.8789130434782</v>
      </c>
      <c r="D69" s="1">
        <v>0</v>
      </c>
      <c r="E69" s="1">
        <v>0</v>
      </c>
      <c r="F69" s="1">
        <v>66.8789130434782</v>
      </c>
      <c r="G69" s="1">
        <f t="shared" si="7"/>
        <v>10.0318369565217</v>
      </c>
      <c r="H69" s="1">
        <v>88.275</v>
      </c>
      <c r="I69" s="1">
        <v>0</v>
      </c>
      <c r="J69" s="1">
        <v>0</v>
      </c>
      <c r="K69" s="1">
        <v>61.7925</v>
      </c>
      <c r="L69" s="1">
        <f t="shared" si="8"/>
        <v>46.344375</v>
      </c>
      <c r="M69" s="1">
        <v>70</v>
      </c>
      <c r="N69" s="1">
        <v>0</v>
      </c>
      <c r="O69" s="1">
        <v>0</v>
      </c>
      <c r="P69" s="1">
        <v>70</v>
      </c>
      <c r="Q69" s="1">
        <f t="shared" si="9"/>
        <v>7</v>
      </c>
      <c r="R69" s="1">
        <f t="shared" si="10"/>
        <v>63.3762119565217</v>
      </c>
      <c r="S69" s="2">
        <f t="shared" si="6"/>
        <v>67</v>
      </c>
      <c r="T69" s="2" t="s">
        <v>27</v>
      </c>
    </row>
    <row r="70" spans="1:20">
      <c r="A70" s="1" t="s">
        <v>143</v>
      </c>
      <c r="B70" s="1" t="s">
        <v>144</v>
      </c>
      <c r="C70" s="1">
        <v>67.0158695652174</v>
      </c>
      <c r="D70" s="1">
        <v>0</v>
      </c>
      <c r="E70" s="1">
        <v>0</v>
      </c>
      <c r="F70" s="1">
        <v>67.0158695652174</v>
      </c>
      <c r="G70" s="1">
        <f t="shared" si="7"/>
        <v>10.0523804347826</v>
      </c>
      <c r="H70" s="1">
        <v>88.2</v>
      </c>
      <c r="I70" s="1">
        <v>0</v>
      </c>
      <c r="J70" s="1">
        <v>0</v>
      </c>
      <c r="K70" s="1">
        <v>61.74</v>
      </c>
      <c r="L70" s="1">
        <f t="shared" si="8"/>
        <v>46.305</v>
      </c>
      <c r="M70" s="1">
        <v>70</v>
      </c>
      <c r="N70" s="1">
        <v>0</v>
      </c>
      <c r="O70" s="1">
        <v>0</v>
      </c>
      <c r="P70" s="1">
        <v>70</v>
      </c>
      <c r="Q70" s="1">
        <f t="shared" si="9"/>
        <v>7</v>
      </c>
      <c r="R70" s="1">
        <f t="shared" si="10"/>
        <v>63.3573804347826</v>
      </c>
      <c r="S70" s="2">
        <f t="shared" si="6"/>
        <v>68</v>
      </c>
      <c r="T70" s="2" t="s">
        <v>27</v>
      </c>
    </row>
    <row r="71" spans="1:20">
      <c r="A71" s="1" t="s">
        <v>145</v>
      </c>
      <c r="B71" s="1" t="s">
        <v>146</v>
      </c>
      <c r="C71" s="1">
        <v>66.7602173913043</v>
      </c>
      <c r="D71" s="1">
        <v>0</v>
      </c>
      <c r="E71" s="1">
        <v>0</v>
      </c>
      <c r="F71" s="1">
        <v>66.7602173913043</v>
      </c>
      <c r="G71" s="1">
        <f t="shared" si="7"/>
        <v>10.0140326086957</v>
      </c>
      <c r="H71" s="1">
        <v>86.8166666666667</v>
      </c>
      <c r="I71" s="1">
        <v>0</v>
      </c>
      <c r="J71" s="1">
        <v>0</v>
      </c>
      <c r="K71" s="1">
        <v>61.7716666666667</v>
      </c>
      <c r="L71" s="1">
        <f t="shared" si="8"/>
        <v>46.32875</v>
      </c>
      <c r="M71" s="1">
        <v>70</v>
      </c>
      <c r="N71" s="1">
        <v>0</v>
      </c>
      <c r="O71" s="1">
        <v>0</v>
      </c>
      <c r="P71" s="1">
        <v>70</v>
      </c>
      <c r="Q71" s="1">
        <f t="shared" si="9"/>
        <v>7</v>
      </c>
      <c r="R71" s="1">
        <f t="shared" si="10"/>
        <v>63.3427826086957</v>
      </c>
      <c r="S71" s="2">
        <f t="shared" si="6"/>
        <v>69</v>
      </c>
      <c r="T71" s="2">
        <v>524</v>
      </c>
    </row>
    <row r="72" spans="1:20">
      <c r="A72" s="1" t="s">
        <v>147</v>
      </c>
      <c r="B72" s="1" t="s">
        <v>148</v>
      </c>
      <c r="C72" s="1">
        <v>66.89</v>
      </c>
      <c r="D72" s="1">
        <v>0</v>
      </c>
      <c r="E72" s="1">
        <v>0</v>
      </c>
      <c r="F72" s="1">
        <v>66.89</v>
      </c>
      <c r="G72" s="1">
        <f t="shared" si="7"/>
        <v>10.0335</v>
      </c>
      <c r="H72" s="10">
        <v>86.35</v>
      </c>
      <c r="I72" s="10">
        <v>0</v>
      </c>
      <c r="J72" s="1">
        <v>0</v>
      </c>
      <c r="K72" s="1">
        <v>61.445</v>
      </c>
      <c r="L72" s="1">
        <f t="shared" si="8"/>
        <v>46.08375</v>
      </c>
      <c r="M72" s="1">
        <v>70</v>
      </c>
      <c r="N72" s="10">
        <v>0</v>
      </c>
      <c r="O72" s="1">
        <v>0</v>
      </c>
      <c r="P72" s="1">
        <v>70</v>
      </c>
      <c r="Q72" s="1">
        <f t="shared" si="9"/>
        <v>7</v>
      </c>
      <c r="R72" s="1">
        <f t="shared" si="10"/>
        <v>63.11725</v>
      </c>
      <c r="S72" s="2">
        <f t="shared" si="6"/>
        <v>70</v>
      </c>
      <c r="T72" s="11">
        <v>451</v>
      </c>
    </row>
    <row r="73" spans="1:20">
      <c r="A73" s="1" t="s">
        <v>149</v>
      </c>
      <c r="B73" s="1" t="s">
        <v>150</v>
      </c>
      <c r="C73" s="1">
        <v>67.3765217391304</v>
      </c>
      <c r="D73" s="1">
        <v>4</v>
      </c>
      <c r="E73" s="1">
        <v>0</v>
      </c>
      <c r="F73" s="1">
        <v>71.3765217391304</v>
      </c>
      <c r="G73" s="1">
        <f t="shared" si="7"/>
        <v>10.7064782608696</v>
      </c>
      <c r="H73" s="1">
        <v>84.46</v>
      </c>
      <c r="I73" s="1">
        <v>0</v>
      </c>
      <c r="J73" s="1">
        <v>0</v>
      </c>
      <c r="K73" s="1">
        <v>60.122</v>
      </c>
      <c r="L73" s="1">
        <f t="shared" si="8"/>
        <v>45.0915</v>
      </c>
      <c r="M73" s="1">
        <v>70</v>
      </c>
      <c r="N73" s="1">
        <v>3</v>
      </c>
      <c r="O73" s="1">
        <v>0</v>
      </c>
      <c r="P73" s="1">
        <v>73</v>
      </c>
      <c r="Q73" s="1">
        <f t="shared" si="9"/>
        <v>7.3</v>
      </c>
      <c r="R73" s="1">
        <f t="shared" si="10"/>
        <v>63.0979782608696</v>
      </c>
      <c r="S73" s="2">
        <f t="shared" si="6"/>
        <v>71</v>
      </c>
      <c r="T73" s="2">
        <v>473</v>
      </c>
    </row>
    <row r="74" spans="1:20">
      <c r="A74" s="1" t="s">
        <v>151</v>
      </c>
      <c r="B74" s="1" t="s">
        <v>152</v>
      </c>
      <c r="C74" s="1">
        <v>66.83</v>
      </c>
      <c r="D74" s="1">
        <v>0</v>
      </c>
      <c r="E74" s="1">
        <v>0</v>
      </c>
      <c r="F74" s="1">
        <v>66.83</v>
      </c>
      <c r="G74" s="1">
        <f t="shared" si="7"/>
        <v>10.0245</v>
      </c>
      <c r="H74" s="1">
        <v>87.45</v>
      </c>
      <c r="I74" s="1">
        <v>0</v>
      </c>
      <c r="J74" s="1">
        <v>0</v>
      </c>
      <c r="K74" s="1">
        <v>61.215</v>
      </c>
      <c r="L74" s="1">
        <f t="shared" si="8"/>
        <v>45.91125</v>
      </c>
      <c r="M74" s="1">
        <v>70</v>
      </c>
      <c r="N74" s="1">
        <v>0</v>
      </c>
      <c r="O74" s="1">
        <v>0</v>
      </c>
      <c r="P74" s="1">
        <v>70</v>
      </c>
      <c r="Q74" s="1">
        <f t="shared" si="9"/>
        <v>7</v>
      </c>
      <c r="R74" s="1">
        <f t="shared" si="10"/>
        <v>62.93575</v>
      </c>
      <c r="S74" s="2">
        <f t="shared" si="6"/>
        <v>72</v>
      </c>
      <c r="T74" s="11" t="s">
        <v>27</v>
      </c>
    </row>
    <row r="75" spans="1:20">
      <c r="A75" s="2">
        <v>2025310378</v>
      </c>
      <c r="B75" s="1" t="s">
        <v>153</v>
      </c>
      <c r="C75" s="1">
        <v>66.815</v>
      </c>
      <c r="D75" s="1">
        <v>0</v>
      </c>
      <c r="E75" s="1">
        <v>0</v>
      </c>
      <c r="F75" s="1">
        <v>66.815</v>
      </c>
      <c r="G75" s="1">
        <f t="shared" si="7"/>
        <v>10.02225</v>
      </c>
      <c r="H75" s="1">
        <v>85.7</v>
      </c>
      <c r="I75" s="1">
        <v>0</v>
      </c>
      <c r="J75" s="1">
        <v>0</v>
      </c>
      <c r="K75" s="1">
        <v>60.99</v>
      </c>
      <c r="L75" s="1">
        <f t="shared" si="8"/>
        <v>45.7425</v>
      </c>
      <c r="M75" s="1">
        <v>70</v>
      </c>
      <c r="N75" s="1">
        <v>0</v>
      </c>
      <c r="O75" s="1">
        <v>0</v>
      </c>
      <c r="P75" s="1">
        <v>70</v>
      </c>
      <c r="Q75" s="1">
        <f t="shared" si="9"/>
        <v>7</v>
      </c>
      <c r="R75" s="1">
        <f t="shared" si="10"/>
        <v>62.76475</v>
      </c>
      <c r="S75" s="2">
        <f t="shared" si="6"/>
        <v>73</v>
      </c>
      <c r="T75" s="2">
        <v>454</v>
      </c>
    </row>
    <row r="76" spans="1:20">
      <c r="A76" s="1" t="s">
        <v>154</v>
      </c>
      <c r="B76" s="1" t="s">
        <v>155</v>
      </c>
      <c r="C76" s="1">
        <v>66.9519565217391</v>
      </c>
      <c r="D76" s="1">
        <v>0</v>
      </c>
      <c r="E76" s="1">
        <v>0</v>
      </c>
      <c r="F76" s="1">
        <v>66.9519565217391</v>
      </c>
      <c r="G76" s="1">
        <f t="shared" si="7"/>
        <v>10.0427934782609</v>
      </c>
      <c r="H76" s="1">
        <v>87</v>
      </c>
      <c r="I76" s="1">
        <v>0</v>
      </c>
      <c r="J76" s="1">
        <v>0</v>
      </c>
      <c r="K76" s="1">
        <v>60.9</v>
      </c>
      <c r="L76" s="1">
        <f t="shared" si="8"/>
        <v>45.675</v>
      </c>
      <c r="M76" s="1">
        <v>70</v>
      </c>
      <c r="N76" s="1">
        <v>0</v>
      </c>
      <c r="O76" s="1">
        <v>0</v>
      </c>
      <c r="P76" s="1">
        <v>70</v>
      </c>
      <c r="Q76" s="1">
        <f t="shared" si="9"/>
        <v>7</v>
      </c>
      <c r="R76" s="1">
        <f t="shared" si="10"/>
        <v>62.7177934782609</v>
      </c>
      <c r="S76" s="2">
        <f t="shared" si="6"/>
        <v>74</v>
      </c>
      <c r="T76" s="2" t="s">
        <v>27</v>
      </c>
    </row>
    <row r="77" spans="1:20">
      <c r="A77" s="1" t="s">
        <v>156</v>
      </c>
      <c r="B77" s="1" t="s">
        <v>157</v>
      </c>
      <c r="C77" s="1">
        <v>66.8880434782609</v>
      </c>
      <c r="D77" s="1">
        <v>0</v>
      </c>
      <c r="E77" s="1">
        <v>0</v>
      </c>
      <c r="F77" s="1">
        <v>66.8880434782609</v>
      </c>
      <c r="G77" s="1">
        <f t="shared" si="7"/>
        <v>10.0332065217391</v>
      </c>
      <c r="H77" s="1">
        <v>85.5666666666667</v>
      </c>
      <c r="I77" s="1">
        <v>0</v>
      </c>
      <c r="J77" s="1">
        <v>0</v>
      </c>
      <c r="K77" s="1">
        <v>60.8966666666667</v>
      </c>
      <c r="L77" s="1">
        <f t="shared" si="8"/>
        <v>45.6725</v>
      </c>
      <c r="M77" s="1">
        <v>70</v>
      </c>
      <c r="N77" s="1">
        <v>0</v>
      </c>
      <c r="O77" s="1">
        <v>0</v>
      </c>
      <c r="P77" s="1">
        <v>70</v>
      </c>
      <c r="Q77" s="1">
        <f t="shared" si="9"/>
        <v>7</v>
      </c>
      <c r="R77" s="1">
        <f t="shared" si="10"/>
        <v>62.7057065217391</v>
      </c>
      <c r="S77" s="2">
        <f t="shared" si="6"/>
        <v>75</v>
      </c>
      <c r="T77" s="2">
        <v>468</v>
      </c>
    </row>
    <row r="78" spans="1:20">
      <c r="A78" s="1" t="s">
        <v>158</v>
      </c>
      <c r="B78" s="1" t="s">
        <v>159</v>
      </c>
      <c r="C78" s="1">
        <v>66.8880434782609</v>
      </c>
      <c r="D78" s="1">
        <v>0</v>
      </c>
      <c r="E78" s="1">
        <v>0</v>
      </c>
      <c r="F78" s="1">
        <v>66.8880434782609</v>
      </c>
      <c r="G78" s="1">
        <f t="shared" si="7"/>
        <v>10.0332065217391</v>
      </c>
      <c r="H78" s="1">
        <v>86.8136363636364</v>
      </c>
      <c r="I78" s="1">
        <v>0</v>
      </c>
      <c r="J78" s="1">
        <v>0</v>
      </c>
      <c r="K78" s="1">
        <v>60.7695454545455</v>
      </c>
      <c r="L78" s="1">
        <f t="shared" si="8"/>
        <v>45.5771590909091</v>
      </c>
      <c r="M78" s="1">
        <v>70</v>
      </c>
      <c r="N78" s="1">
        <v>0</v>
      </c>
      <c r="O78" s="1">
        <v>0</v>
      </c>
      <c r="P78" s="1">
        <v>70</v>
      </c>
      <c r="Q78" s="1">
        <f t="shared" si="9"/>
        <v>7</v>
      </c>
      <c r="R78" s="1">
        <f t="shared" si="10"/>
        <v>62.6103656126482</v>
      </c>
      <c r="S78" s="2">
        <f t="shared" si="6"/>
        <v>76</v>
      </c>
      <c r="T78" s="2" t="s">
        <v>27</v>
      </c>
    </row>
    <row r="79" spans="1:20">
      <c r="A79" s="1" t="s">
        <v>160</v>
      </c>
      <c r="B79" s="1" t="s">
        <v>161</v>
      </c>
      <c r="C79" s="1">
        <v>66.7830434782609</v>
      </c>
      <c r="D79" s="1">
        <v>0</v>
      </c>
      <c r="E79" s="1">
        <v>0</v>
      </c>
      <c r="F79" s="1">
        <v>66.7830434782609</v>
      </c>
      <c r="G79" s="1">
        <f t="shared" si="7"/>
        <v>10.0174565217391</v>
      </c>
      <c r="H79" s="1">
        <v>85.4130434782609</v>
      </c>
      <c r="I79" s="1">
        <v>0</v>
      </c>
      <c r="J79" s="1">
        <v>0</v>
      </c>
      <c r="K79" s="1">
        <v>60.7891304347826</v>
      </c>
      <c r="L79" s="1">
        <f t="shared" si="8"/>
        <v>45.591847826087</v>
      </c>
      <c r="M79" s="1">
        <v>70</v>
      </c>
      <c r="N79" s="1">
        <v>0</v>
      </c>
      <c r="O79" s="1">
        <v>0</v>
      </c>
      <c r="P79" s="1">
        <v>70</v>
      </c>
      <c r="Q79" s="1">
        <f t="shared" si="9"/>
        <v>7</v>
      </c>
      <c r="R79" s="1">
        <f t="shared" si="10"/>
        <v>62.6093043478261</v>
      </c>
      <c r="S79" s="2">
        <f t="shared" si="6"/>
        <v>77</v>
      </c>
      <c r="T79" s="2">
        <v>472</v>
      </c>
    </row>
    <row r="80" spans="1:20">
      <c r="A80" s="1" t="s">
        <v>162</v>
      </c>
      <c r="B80" s="1" t="s">
        <v>163</v>
      </c>
      <c r="C80" s="1">
        <v>66.8058695652174</v>
      </c>
      <c r="D80" s="1">
        <v>0</v>
      </c>
      <c r="E80" s="1">
        <v>0</v>
      </c>
      <c r="F80" s="1">
        <v>66.8058695652174</v>
      </c>
      <c r="G80" s="1">
        <f t="shared" si="7"/>
        <v>10.0208804347826</v>
      </c>
      <c r="H80" s="1">
        <v>83.55</v>
      </c>
      <c r="I80" s="1">
        <v>3</v>
      </c>
      <c r="J80" s="1">
        <v>0</v>
      </c>
      <c r="K80" s="1">
        <v>60.385</v>
      </c>
      <c r="L80" s="1">
        <f t="shared" si="8"/>
        <v>45.28875</v>
      </c>
      <c r="M80" s="1">
        <v>70</v>
      </c>
      <c r="N80" s="1">
        <v>0</v>
      </c>
      <c r="O80" s="1">
        <v>0</v>
      </c>
      <c r="P80" s="1">
        <v>70</v>
      </c>
      <c r="Q80" s="1">
        <f t="shared" si="9"/>
        <v>7</v>
      </c>
      <c r="R80" s="1">
        <f t="shared" si="10"/>
        <v>62.3096304347826</v>
      </c>
      <c r="S80" s="2">
        <f t="shared" si="6"/>
        <v>78</v>
      </c>
      <c r="T80" s="2">
        <v>432</v>
      </c>
    </row>
    <row r="81" spans="1:20">
      <c r="A81" s="1" t="s">
        <v>164</v>
      </c>
      <c r="B81" s="1" t="s">
        <v>165</v>
      </c>
      <c r="C81" s="1">
        <v>66.860652173913</v>
      </c>
      <c r="D81" s="1">
        <v>0</v>
      </c>
      <c r="E81" s="1">
        <v>0</v>
      </c>
      <c r="F81" s="1">
        <v>66.860652173913</v>
      </c>
      <c r="G81" s="1">
        <f t="shared" si="7"/>
        <v>10.029097826087</v>
      </c>
      <c r="H81" s="1">
        <v>85.3</v>
      </c>
      <c r="I81" s="1">
        <v>2</v>
      </c>
      <c r="J81" s="1">
        <v>0</v>
      </c>
      <c r="K81" s="1">
        <v>60.31</v>
      </c>
      <c r="L81" s="1">
        <f t="shared" si="8"/>
        <v>45.2325</v>
      </c>
      <c r="M81" s="1">
        <v>70</v>
      </c>
      <c r="N81" s="1">
        <v>0</v>
      </c>
      <c r="O81" s="1">
        <v>0</v>
      </c>
      <c r="P81" s="1">
        <v>70</v>
      </c>
      <c r="Q81" s="1">
        <f t="shared" si="9"/>
        <v>7</v>
      </c>
      <c r="R81" s="1">
        <f t="shared" si="10"/>
        <v>62.2615978260869</v>
      </c>
      <c r="S81" s="2">
        <f t="shared" si="6"/>
        <v>79</v>
      </c>
      <c r="T81" s="2" t="s">
        <v>27</v>
      </c>
    </row>
    <row r="82" spans="1:20">
      <c r="A82" s="1" t="s">
        <v>166</v>
      </c>
      <c r="B82" s="1" t="s">
        <v>167</v>
      </c>
      <c r="C82" s="1">
        <v>66.8814285714286</v>
      </c>
      <c r="D82" s="10">
        <v>0</v>
      </c>
      <c r="E82" s="10">
        <v>0</v>
      </c>
      <c r="F82" s="1">
        <v>66.8814285714286</v>
      </c>
      <c r="G82" s="1">
        <f t="shared" si="7"/>
        <v>10.0322142857143</v>
      </c>
      <c r="H82" s="10">
        <v>84.7157894736842</v>
      </c>
      <c r="I82" s="10">
        <v>0</v>
      </c>
      <c r="J82" s="10">
        <v>0</v>
      </c>
      <c r="K82" s="10">
        <v>60.3010526315789</v>
      </c>
      <c r="L82" s="1">
        <f t="shared" si="8"/>
        <v>45.2257894736842</v>
      </c>
      <c r="M82" s="10">
        <v>70</v>
      </c>
      <c r="N82" s="10">
        <v>0</v>
      </c>
      <c r="O82" s="10">
        <v>0</v>
      </c>
      <c r="P82" s="1">
        <v>70</v>
      </c>
      <c r="Q82" s="1">
        <f t="shared" si="9"/>
        <v>7</v>
      </c>
      <c r="R82" s="1">
        <f t="shared" si="10"/>
        <v>62.2580037593985</v>
      </c>
      <c r="S82" s="2">
        <f t="shared" si="6"/>
        <v>80</v>
      </c>
      <c r="T82" s="11">
        <v>513</v>
      </c>
    </row>
    <row r="83" spans="1:20">
      <c r="A83" s="1" t="s">
        <v>168</v>
      </c>
      <c r="B83" s="1" t="s">
        <v>169</v>
      </c>
      <c r="C83" s="1">
        <v>66.8104347826087</v>
      </c>
      <c r="D83" s="1">
        <v>0</v>
      </c>
      <c r="E83" s="1">
        <v>0</v>
      </c>
      <c r="F83" s="1">
        <v>66.8104347826087</v>
      </c>
      <c r="G83" s="1">
        <f t="shared" si="7"/>
        <v>10.0215652173913</v>
      </c>
      <c r="H83" s="1">
        <v>86.1</v>
      </c>
      <c r="I83" s="1">
        <v>0</v>
      </c>
      <c r="J83" s="1">
        <v>0</v>
      </c>
      <c r="K83" s="1">
        <v>60.27</v>
      </c>
      <c r="L83" s="1">
        <f t="shared" si="8"/>
        <v>45.2025</v>
      </c>
      <c r="M83" s="1">
        <v>70</v>
      </c>
      <c r="N83" s="1">
        <v>0</v>
      </c>
      <c r="O83" s="1">
        <v>0</v>
      </c>
      <c r="P83" s="1">
        <v>70</v>
      </c>
      <c r="Q83" s="1">
        <f t="shared" si="9"/>
        <v>7</v>
      </c>
      <c r="R83" s="1">
        <f t="shared" si="10"/>
        <v>62.2240652173913</v>
      </c>
      <c r="S83" s="2">
        <f t="shared" si="6"/>
        <v>81</v>
      </c>
      <c r="T83" s="2" t="s">
        <v>27</v>
      </c>
    </row>
    <row r="84" spans="1:20">
      <c r="A84" s="1" t="s">
        <v>170</v>
      </c>
      <c r="B84" s="1" t="s">
        <v>171</v>
      </c>
      <c r="C84" s="1">
        <v>66.9565217391304</v>
      </c>
      <c r="D84" s="1">
        <v>0</v>
      </c>
      <c r="E84" s="1">
        <v>1</v>
      </c>
      <c r="F84" s="1">
        <v>65.9565217391304</v>
      </c>
      <c r="G84" s="1">
        <f t="shared" si="7"/>
        <v>9.89347826086956</v>
      </c>
      <c r="H84" s="1">
        <v>83.95</v>
      </c>
      <c r="I84" s="1">
        <v>2</v>
      </c>
      <c r="J84" s="1">
        <v>0</v>
      </c>
      <c r="K84" s="1">
        <v>60.365</v>
      </c>
      <c r="L84" s="1">
        <f t="shared" si="8"/>
        <v>45.27375</v>
      </c>
      <c r="M84" s="1">
        <v>70</v>
      </c>
      <c r="N84" s="1">
        <v>0</v>
      </c>
      <c r="O84" s="1">
        <v>0</v>
      </c>
      <c r="P84" s="1">
        <v>70</v>
      </c>
      <c r="Q84" s="1">
        <f t="shared" si="9"/>
        <v>7</v>
      </c>
      <c r="R84" s="1">
        <f t="shared" si="10"/>
        <v>62.1672282608696</v>
      </c>
      <c r="S84" s="2">
        <f t="shared" si="6"/>
        <v>82</v>
      </c>
      <c r="T84" s="2">
        <v>458</v>
      </c>
    </row>
    <row r="85" spans="1:20">
      <c r="A85" s="1" t="s">
        <v>172</v>
      </c>
      <c r="B85" s="1" t="s">
        <v>173</v>
      </c>
      <c r="C85" s="1">
        <v>66.7871428571429</v>
      </c>
      <c r="D85" s="1">
        <v>0</v>
      </c>
      <c r="E85" s="10">
        <v>0</v>
      </c>
      <c r="F85" s="1">
        <v>66.7871428571429</v>
      </c>
      <c r="G85" s="1">
        <f t="shared" si="7"/>
        <v>10.0180714285714</v>
      </c>
      <c r="H85" s="10">
        <v>84.4</v>
      </c>
      <c r="I85" s="10">
        <v>0</v>
      </c>
      <c r="J85" s="10">
        <v>0</v>
      </c>
      <c r="K85" s="10">
        <v>60.08</v>
      </c>
      <c r="L85" s="1">
        <f t="shared" si="8"/>
        <v>45.06</v>
      </c>
      <c r="M85" s="10">
        <v>70</v>
      </c>
      <c r="N85" s="10">
        <v>0</v>
      </c>
      <c r="O85" s="10">
        <v>0</v>
      </c>
      <c r="P85" s="1">
        <v>70</v>
      </c>
      <c r="Q85" s="1">
        <f t="shared" si="9"/>
        <v>7</v>
      </c>
      <c r="R85" s="1">
        <f t="shared" si="10"/>
        <v>62.0780714285714</v>
      </c>
      <c r="S85" s="2">
        <f t="shared" si="6"/>
        <v>83</v>
      </c>
      <c r="T85" s="11">
        <v>464</v>
      </c>
    </row>
    <row r="86" spans="1:20">
      <c r="A86" s="2">
        <v>2025310379</v>
      </c>
      <c r="B86" s="1" t="s">
        <v>174</v>
      </c>
      <c r="C86" s="1">
        <v>66.8469565217391</v>
      </c>
      <c r="D86" s="1">
        <v>0</v>
      </c>
      <c r="E86" s="1">
        <v>0</v>
      </c>
      <c r="F86" s="1">
        <v>66.8469565217391</v>
      </c>
      <c r="G86" s="1">
        <f t="shared" si="7"/>
        <v>10.0270434782609</v>
      </c>
      <c r="H86" s="1">
        <v>85.25</v>
      </c>
      <c r="I86" s="1">
        <v>0</v>
      </c>
      <c r="J86" s="1">
        <v>0</v>
      </c>
      <c r="K86" s="1">
        <v>59.675</v>
      </c>
      <c r="L86" s="1">
        <f t="shared" si="8"/>
        <v>44.75625</v>
      </c>
      <c r="M86" s="1">
        <v>70</v>
      </c>
      <c r="N86" s="1">
        <v>0</v>
      </c>
      <c r="O86" s="1">
        <v>0</v>
      </c>
      <c r="P86" s="1">
        <v>70</v>
      </c>
      <c r="Q86" s="1">
        <f t="shared" si="9"/>
        <v>7</v>
      </c>
      <c r="R86" s="1">
        <f t="shared" si="10"/>
        <v>61.7832934782609</v>
      </c>
      <c r="S86" s="2">
        <f t="shared" si="6"/>
        <v>84</v>
      </c>
      <c r="T86" s="2" t="s">
        <v>27</v>
      </c>
    </row>
    <row r="87" spans="1:20">
      <c r="A87" s="1" t="s">
        <v>175</v>
      </c>
      <c r="B87" s="1" t="s">
        <v>176</v>
      </c>
      <c r="C87" s="1">
        <v>66.7314285714286</v>
      </c>
      <c r="D87" s="1">
        <v>0</v>
      </c>
      <c r="E87" s="1">
        <v>0</v>
      </c>
      <c r="F87" s="1">
        <v>66.7314285714286</v>
      </c>
      <c r="G87" s="1">
        <f t="shared" si="7"/>
        <v>10.0097142857143</v>
      </c>
      <c r="H87" s="1">
        <v>83.55</v>
      </c>
      <c r="I87" s="1">
        <v>0</v>
      </c>
      <c r="J87" s="1">
        <v>0</v>
      </c>
      <c r="K87" s="1">
        <v>59.485</v>
      </c>
      <c r="L87" s="1">
        <f t="shared" si="8"/>
        <v>44.61375</v>
      </c>
      <c r="M87" s="1">
        <v>70</v>
      </c>
      <c r="N87" s="1">
        <v>0</v>
      </c>
      <c r="O87" s="1">
        <v>0</v>
      </c>
      <c r="P87" s="1">
        <v>70</v>
      </c>
      <c r="Q87" s="1">
        <f t="shared" si="9"/>
        <v>7</v>
      </c>
      <c r="R87" s="1">
        <f t="shared" si="10"/>
        <v>61.6234642857143</v>
      </c>
      <c r="S87" s="2">
        <f t="shared" si="6"/>
        <v>85</v>
      </c>
      <c r="T87" s="2">
        <v>441</v>
      </c>
    </row>
    <row r="88" spans="1:20">
      <c r="A88" s="1" t="s">
        <v>177</v>
      </c>
      <c r="B88" s="1" t="s">
        <v>178</v>
      </c>
      <c r="C88" s="1">
        <v>66.8058695652174</v>
      </c>
      <c r="D88" s="1">
        <v>0</v>
      </c>
      <c r="E88" s="1">
        <v>0</v>
      </c>
      <c r="F88" s="1">
        <v>66.8058695652174</v>
      </c>
      <c r="G88" s="1">
        <f t="shared" si="7"/>
        <v>10.0208804347826</v>
      </c>
      <c r="H88" s="1">
        <v>83.3833333333333</v>
      </c>
      <c r="I88" s="1">
        <v>0</v>
      </c>
      <c r="J88" s="1">
        <v>0</v>
      </c>
      <c r="K88" s="1">
        <v>59.3683333333333</v>
      </c>
      <c r="L88" s="1">
        <f t="shared" si="8"/>
        <v>44.52625</v>
      </c>
      <c r="M88" s="1">
        <v>70</v>
      </c>
      <c r="N88" s="1">
        <v>0</v>
      </c>
      <c r="O88" s="1">
        <v>0</v>
      </c>
      <c r="P88" s="1">
        <v>70</v>
      </c>
      <c r="Q88" s="1">
        <f t="shared" si="9"/>
        <v>7</v>
      </c>
      <c r="R88" s="1">
        <f t="shared" si="10"/>
        <v>61.5471304347826</v>
      </c>
      <c r="S88" s="2">
        <f t="shared" si="6"/>
        <v>86</v>
      </c>
      <c r="T88" s="2">
        <v>472</v>
      </c>
    </row>
    <row r="89" spans="1:20">
      <c r="A89" s="1" t="s">
        <v>179</v>
      </c>
      <c r="B89" s="1" t="s">
        <v>180</v>
      </c>
      <c r="C89" s="1">
        <v>66.8241304347826</v>
      </c>
      <c r="D89" s="1">
        <v>0</v>
      </c>
      <c r="E89" s="1">
        <v>0</v>
      </c>
      <c r="F89" s="1">
        <v>66.8241304347826</v>
      </c>
      <c r="G89" s="1">
        <f t="shared" si="7"/>
        <v>10.0236195652174</v>
      </c>
      <c r="H89" s="1">
        <v>84.6166666666667</v>
      </c>
      <c r="I89" s="1">
        <v>0</v>
      </c>
      <c r="J89" s="1">
        <v>0</v>
      </c>
      <c r="K89" s="1">
        <v>59.2316666666667</v>
      </c>
      <c r="L89" s="1">
        <f t="shared" si="8"/>
        <v>44.42375</v>
      </c>
      <c r="M89" s="1">
        <v>70</v>
      </c>
      <c r="N89" s="1">
        <v>0</v>
      </c>
      <c r="O89" s="1">
        <v>0</v>
      </c>
      <c r="P89" s="1">
        <v>70</v>
      </c>
      <c r="Q89" s="1">
        <f t="shared" si="9"/>
        <v>7</v>
      </c>
      <c r="R89" s="1">
        <f t="shared" si="10"/>
        <v>61.4473695652174</v>
      </c>
      <c r="S89" s="2">
        <f t="shared" si="6"/>
        <v>87</v>
      </c>
      <c r="T89" s="2" t="s">
        <v>27</v>
      </c>
    </row>
    <row r="90" spans="1:20">
      <c r="A90" s="1" t="s">
        <v>181</v>
      </c>
      <c r="B90" s="1" t="s">
        <v>182</v>
      </c>
      <c r="C90" s="1">
        <v>66.8471428571429</v>
      </c>
      <c r="D90" s="1">
        <v>0</v>
      </c>
      <c r="E90" s="1">
        <v>0</v>
      </c>
      <c r="F90" s="1">
        <v>66.8471428571429</v>
      </c>
      <c r="G90" s="1">
        <f t="shared" si="7"/>
        <v>10.0270714285714</v>
      </c>
      <c r="H90" s="10">
        <v>83.1</v>
      </c>
      <c r="I90" s="10">
        <v>0</v>
      </c>
      <c r="J90" s="1">
        <v>0</v>
      </c>
      <c r="K90" s="10">
        <v>59.17</v>
      </c>
      <c r="L90" s="1">
        <f t="shared" si="8"/>
        <v>44.3775</v>
      </c>
      <c r="M90" s="1">
        <v>70</v>
      </c>
      <c r="N90" s="1">
        <v>0</v>
      </c>
      <c r="O90" s="1">
        <v>0</v>
      </c>
      <c r="P90" s="1">
        <v>70</v>
      </c>
      <c r="Q90" s="1">
        <f t="shared" si="9"/>
        <v>7</v>
      </c>
      <c r="R90" s="1">
        <f t="shared" si="10"/>
        <v>61.4045714285714</v>
      </c>
      <c r="S90" s="2">
        <f t="shared" si="6"/>
        <v>88</v>
      </c>
      <c r="T90" s="11">
        <v>456</v>
      </c>
    </row>
    <row r="91" spans="1:20">
      <c r="A91" s="1" t="s">
        <v>183</v>
      </c>
      <c r="B91" s="1" t="s">
        <v>184</v>
      </c>
      <c r="C91" s="1">
        <v>66.7419565217391</v>
      </c>
      <c r="D91" s="1">
        <v>0</v>
      </c>
      <c r="E91" s="1">
        <v>0</v>
      </c>
      <c r="F91" s="1">
        <v>66.7419565217391</v>
      </c>
      <c r="G91" s="1">
        <f t="shared" si="7"/>
        <v>10.0112934782609</v>
      </c>
      <c r="H91" s="1">
        <v>84.5</v>
      </c>
      <c r="I91" s="1">
        <v>0</v>
      </c>
      <c r="J91" s="1">
        <v>0</v>
      </c>
      <c r="K91" s="1">
        <v>59.15</v>
      </c>
      <c r="L91" s="1">
        <f t="shared" si="8"/>
        <v>44.3625</v>
      </c>
      <c r="M91" s="1">
        <v>70</v>
      </c>
      <c r="N91" s="1">
        <v>0</v>
      </c>
      <c r="O91" s="1">
        <v>0</v>
      </c>
      <c r="P91" s="1">
        <v>70</v>
      </c>
      <c r="Q91" s="1">
        <f t="shared" si="9"/>
        <v>7</v>
      </c>
      <c r="R91" s="1">
        <f t="shared" si="10"/>
        <v>61.3737934782609</v>
      </c>
      <c r="S91" s="2">
        <f t="shared" si="6"/>
        <v>89</v>
      </c>
      <c r="T91" s="2" t="s">
        <v>27</v>
      </c>
    </row>
    <row r="92" spans="1:20">
      <c r="A92" s="1" t="s">
        <v>185</v>
      </c>
      <c r="B92" s="1" t="s">
        <v>186</v>
      </c>
      <c r="C92" s="1">
        <v>66.8942857142857</v>
      </c>
      <c r="D92" s="1">
        <v>0</v>
      </c>
      <c r="E92" s="1">
        <v>0</v>
      </c>
      <c r="F92" s="1">
        <v>66.8942857142857</v>
      </c>
      <c r="G92" s="1">
        <f t="shared" si="7"/>
        <v>10.0341428571429</v>
      </c>
      <c r="H92" s="1">
        <v>84.34</v>
      </c>
      <c r="I92" s="1">
        <v>0</v>
      </c>
      <c r="J92" s="1">
        <v>0</v>
      </c>
      <c r="K92" s="1">
        <v>59.038</v>
      </c>
      <c r="L92" s="1">
        <f t="shared" si="8"/>
        <v>44.2785</v>
      </c>
      <c r="M92" s="1">
        <v>70</v>
      </c>
      <c r="N92" s="1">
        <v>0</v>
      </c>
      <c r="O92" s="1">
        <v>0</v>
      </c>
      <c r="P92" s="1">
        <v>70</v>
      </c>
      <c r="Q92" s="1">
        <f t="shared" si="9"/>
        <v>7</v>
      </c>
      <c r="R92" s="1">
        <f t="shared" si="10"/>
        <v>61.3126428571428</v>
      </c>
      <c r="S92" s="2">
        <f t="shared" si="6"/>
        <v>90</v>
      </c>
      <c r="T92" s="11" t="s">
        <v>27</v>
      </c>
    </row>
    <row r="93" spans="1:20">
      <c r="A93" s="1" t="s">
        <v>187</v>
      </c>
      <c r="B93" s="1" t="s">
        <v>188</v>
      </c>
      <c r="C93" s="1">
        <v>66.7485714285714</v>
      </c>
      <c r="D93" s="1">
        <v>0</v>
      </c>
      <c r="E93" s="10">
        <v>0</v>
      </c>
      <c r="F93" s="1">
        <v>66.7485714285714</v>
      </c>
      <c r="G93" s="1">
        <f t="shared" si="7"/>
        <v>10.0122857142857</v>
      </c>
      <c r="H93" s="10">
        <v>82.912</v>
      </c>
      <c r="I93" s="10">
        <v>0</v>
      </c>
      <c r="J93" s="10">
        <v>0</v>
      </c>
      <c r="K93" s="10">
        <v>59.0384</v>
      </c>
      <c r="L93" s="1">
        <f t="shared" si="8"/>
        <v>44.2788</v>
      </c>
      <c r="M93" s="10">
        <v>70</v>
      </c>
      <c r="N93" s="10">
        <v>0</v>
      </c>
      <c r="O93" s="10">
        <v>0</v>
      </c>
      <c r="P93" s="1">
        <v>70</v>
      </c>
      <c r="Q93" s="1">
        <f t="shared" si="9"/>
        <v>7</v>
      </c>
      <c r="R93" s="1">
        <f t="shared" si="10"/>
        <v>61.2910857142857</v>
      </c>
      <c r="S93" s="2">
        <f t="shared" si="6"/>
        <v>91</v>
      </c>
      <c r="T93" s="11">
        <v>506</v>
      </c>
    </row>
    <row r="94" spans="1:20">
      <c r="A94" s="1" t="s">
        <v>189</v>
      </c>
      <c r="B94" s="13" t="s">
        <v>190</v>
      </c>
      <c r="C94" s="1">
        <v>66.8471428571429</v>
      </c>
      <c r="D94" s="1">
        <v>0</v>
      </c>
      <c r="E94" s="10">
        <v>0</v>
      </c>
      <c r="F94" s="1">
        <v>66.8471428571429</v>
      </c>
      <c r="G94" s="1">
        <f t="shared" si="7"/>
        <v>10.0270714285714</v>
      </c>
      <c r="H94" s="10">
        <v>84</v>
      </c>
      <c r="I94" s="10">
        <v>0</v>
      </c>
      <c r="J94" s="10">
        <v>0</v>
      </c>
      <c r="K94" s="10">
        <v>58.8</v>
      </c>
      <c r="L94" s="1">
        <f t="shared" si="8"/>
        <v>44.1</v>
      </c>
      <c r="M94" s="10">
        <v>70</v>
      </c>
      <c r="N94" s="10">
        <v>0</v>
      </c>
      <c r="O94" s="10">
        <v>0</v>
      </c>
      <c r="P94" s="1">
        <v>70</v>
      </c>
      <c r="Q94" s="1">
        <f t="shared" si="9"/>
        <v>7</v>
      </c>
      <c r="R94" s="1">
        <f t="shared" si="10"/>
        <v>61.1270714285714</v>
      </c>
      <c r="S94" s="2">
        <f t="shared" si="6"/>
        <v>92</v>
      </c>
      <c r="T94" s="11" t="s">
        <v>27</v>
      </c>
    </row>
    <row r="95" spans="1:20">
      <c r="A95" s="2">
        <v>2025310376</v>
      </c>
      <c r="B95" s="1" t="s">
        <v>191</v>
      </c>
      <c r="C95" s="1">
        <v>66.860652173913</v>
      </c>
      <c r="D95" s="1">
        <v>0</v>
      </c>
      <c r="E95" s="1">
        <v>0</v>
      </c>
      <c r="F95" s="1">
        <v>66.860652173913</v>
      </c>
      <c r="G95" s="1">
        <f t="shared" si="7"/>
        <v>10.029097826087</v>
      </c>
      <c r="H95" s="1">
        <v>83.9</v>
      </c>
      <c r="I95" s="1">
        <v>0</v>
      </c>
      <c r="J95" s="1">
        <v>0</v>
      </c>
      <c r="K95" s="1">
        <v>58.73</v>
      </c>
      <c r="L95" s="1">
        <f t="shared" si="8"/>
        <v>44.0475</v>
      </c>
      <c r="M95" s="1">
        <v>70</v>
      </c>
      <c r="N95" s="1">
        <v>0</v>
      </c>
      <c r="O95" s="1">
        <v>0</v>
      </c>
      <c r="P95" s="1">
        <v>70</v>
      </c>
      <c r="Q95" s="1">
        <f t="shared" si="9"/>
        <v>7</v>
      </c>
      <c r="R95" s="1">
        <f t="shared" si="10"/>
        <v>61.076597826087</v>
      </c>
      <c r="S95" s="2">
        <f t="shared" si="6"/>
        <v>93</v>
      </c>
      <c r="T95" s="2" t="s">
        <v>27</v>
      </c>
    </row>
    <row r="96" spans="1:20">
      <c r="A96" s="1" t="s">
        <v>192</v>
      </c>
      <c r="B96" s="1" t="s">
        <v>193</v>
      </c>
      <c r="C96" s="1">
        <v>66.8342857142857</v>
      </c>
      <c r="D96" s="1">
        <v>0</v>
      </c>
      <c r="E96" s="1">
        <v>0</v>
      </c>
      <c r="F96" s="1">
        <v>66.8342857142857</v>
      </c>
      <c r="G96" s="1">
        <f t="shared" si="7"/>
        <v>10.0251428571429</v>
      </c>
      <c r="H96" s="10">
        <v>83.8</v>
      </c>
      <c r="I96" s="10">
        <v>0</v>
      </c>
      <c r="J96" s="1">
        <v>0</v>
      </c>
      <c r="K96" s="10">
        <v>58.66</v>
      </c>
      <c r="L96" s="1">
        <f t="shared" si="8"/>
        <v>43.995</v>
      </c>
      <c r="M96" s="1">
        <v>70</v>
      </c>
      <c r="N96" s="1">
        <v>0</v>
      </c>
      <c r="O96" s="1">
        <v>0</v>
      </c>
      <c r="P96" s="1">
        <v>70</v>
      </c>
      <c r="Q96" s="1">
        <f t="shared" si="9"/>
        <v>7</v>
      </c>
      <c r="R96" s="1">
        <f t="shared" si="10"/>
        <v>61.0201428571429</v>
      </c>
      <c r="S96" s="2">
        <f t="shared" si="6"/>
        <v>94</v>
      </c>
      <c r="T96" s="11" t="s">
        <v>27</v>
      </c>
    </row>
    <row r="97" spans="1:20">
      <c r="A97" s="1" t="s">
        <v>194</v>
      </c>
      <c r="B97" s="1" t="s">
        <v>195</v>
      </c>
      <c r="C97" s="1">
        <v>61.1871428571429</v>
      </c>
      <c r="D97" s="1">
        <v>0</v>
      </c>
      <c r="E97" s="10">
        <v>0</v>
      </c>
      <c r="F97" s="1">
        <v>61.1871428571429</v>
      </c>
      <c r="G97" s="1">
        <f t="shared" si="7"/>
        <v>9.17807142857144</v>
      </c>
      <c r="H97" s="10">
        <v>85.35</v>
      </c>
      <c r="I97" s="10">
        <v>0</v>
      </c>
      <c r="J97" s="10">
        <v>0</v>
      </c>
      <c r="K97" s="10">
        <v>59.745</v>
      </c>
      <c r="L97" s="1">
        <f t="shared" si="8"/>
        <v>44.80875</v>
      </c>
      <c r="M97" s="10">
        <v>70</v>
      </c>
      <c r="N97" s="10">
        <v>0</v>
      </c>
      <c r="O97" s="10">
        <v>0</v>
      </c>
      <c r="P97" s="1">
        <v>70</v>
      </c>
      <c r="Q97" s="1">
        <f t="shared" si="9"/>
        <v>7</v>
      </c>
      <c r="R97" s="1">
        <f t="shared" si="10"/>
        <v>60.9868214285714</v>
      </c>
      <c r="S97" s="2">
        <f t="shared" si="6"/>
        <v>95</v>
      </c>
      <c r="T97" s="11" t="s">
        <v>27</v>
      </c>
    </row>
    <row r="98" spans="1:20">
      <c r="A98" s="1" t="s">
        <v>196</v>
      </c>
      <c r="B98" s="1" t="s">
        <v>197</v>
      </c>
      <c r="C98" s="1">
        <v>66.8652173913043</v>
      </c>
      <c r="D98" s="1">
        <v>0</v>
      </c>
      <c r="E98" s="1">
        <v>0</v>
      </c>
      <c r="F98" s="1">
        <v>66.8652173913043</v>
      </c>
      <c r="G98" s="1">
        <f t="shared" si="7"/>
        <v>10.0297826086957</v>
      </c>
      <c r="H98" s="1">
        <v>83.3166666666667</v>
      </c>
      <c r="I98" s="1">
        <v>0</v>
      </c>
      <c r="J98" s="1">
        <v>0</v>
      </c>
      <c r="K98" s="1">
        <v>58.3216666666667</v>
      </c>
      <c r="L98" s="1">
        <f t="shared" si="8"/>
        <v>43.74125</v>
      </c>
      <c r="M98" s="1">
        <v>70</v>
      </c>
      <c r="N98" s="1">
        <v>0</v>
      </c>
      <c r="O98" s="1">
        <v>0</v>
      </c>
      <c r="P98" s="1">
        <v>70</v>
      </c>
      <c r="Q98" s="1">
        <f t="shared" si="9"/>
        <v>7</v>
      </c>
      <c r="R98" s="1">
        <f t="shared" si="10"/>
        <v>60.7710326086956</v>
      </c>
      <c r="S98" s="2">
        <f t="shared" si="6"/>
        <v>96</v>
      </c>
      <c r="T98" s="2" t="s">
        <v>27</v>
      </c>
    </row>
    <row r="99" spans="1:20">
      <c r="A99" s="1" t="s">
        <v>198</v>
      </c>
      <c r="B99" s="1" t="s">
        <v>199</v>
      </c>
      <c r="C99" s="1">
        <v>66.8880434782609</v>
      </c>
      <c r="D99" s="1">
        <v>0</v>
      </c>
      <c r="E99" s="1">
        <v>0</v>
      </c>
      <c r="F99" s="1">
        <v>66.8880434782609</v>
      </c>
      <c r="G99" s="1">
        <f t="shared" si="7"/>
        <v>10.0332065217391</v>
      </c>
      <c r="H99" s="1">
        <v>83.2666666666667</v>
      </c>
      <c r="I99" s="1">
        <v>0</v>
      </c>
      <c r="J99" s="1">
        <v>0</v>
      </c>
      <c r="K99" s="1">
        <v>58.2866666666667</v>
      </c>
      <c r="L99" s="1">
        <f t="shared" si="8"/>
        <v>43.715</v>
      </c>
      <c r="M99" s="1">
        <v>70</v>
      </c>
      <c r="N99" s="1">
        <v>0</v>
      </c>
      <c r="O99" s="1">
        <v>0</v>
      </c>
      <c r="P99" s="1">
        <v>70</v>
      </c>
      <c r="Q99" s="1">
        <f t="shared" si="9"/>
        <v>7</v>
      </c>
      <c r="R99" s="1">
        <f t="shared" si="10"/>
        <v>60.7482065217391</v>
      </c>
      <c r="S99" s="2">
        <f t="shared" ref="S99:S130" si="11">RANK(R99,$R:$R)</f>
        <v>97</v>
      </c>
      <c r="T99" s="2" t="s">
        <v>27</v>
      </c>
    </row>
    <row r="100" spans="1:20">
      <c r="A100" s="1" t="s">
        <v>200</v>
      </c>
      <c r="B100" s="1" t="s">
        <v>201</v>
      </c>
      <c r="C100" s="1">
        <v>66.8942857142857</v>
      </c>
      <c r="D100" s="1">
        <v>0</v>
      </c>
      <c r="E100" s="10">
        <v>0</v>
      </c>
      <c r="F100" s="1">
        <v>66.8942857142857</v>
      </c>
      <c r="G100" s="1">
        <f t="shared" si="7"/>
        <v>10.0341428571429</v>
      </c>
      <c r="H100" s="10">
        <v>80.3</v>
      </c>
      <c r="I100" s="10">
        <v>0</v>
      </c>
      <c r="J100" s="10">
        <v>0</v>
      </c>
      <c r="K100" s="10">
        <v>56.21</v>
      </c>
      <c r="L100" s="1">
        <f t="shared" si="8"/>
        <v>42.1575</v>
      </c>
      <c r="M100" s="10">
        <v>70</v>
      </c>
      <c r="N100" s="10">
        <v>0</v>
      </c>
      <c r="O100" s="10">
        <v>0</v>
      </c>
      <c r="P100" s="1">
        <v>70</v>
      </c>
      <c r="Q100" s="1">
        <f t="shared" si="9"/>
        <v>7</v>
      </c>
      <c r="R100" s="1">
        <f t="shared" si="10"/>
        <v>59.1916428571429</v>
      </c>
      <c r="S100" s="2">
        <f t="shared" si="11"/>
        <v>98</v>
      </c>
      <c r="T100" s="11" t="s">
        <v>27</v>
      </c>
    </row>
    <row r="101" spans="1:20">
      <c r="A101" s="1" t="s">
        <v>202</v>
      </c>
      <c r="B101" s="1" t="s">
        <v>203</v>
      </c>
      <c r="C101" s="1">
        <v>66.8423913043478</v>
      </c>
      <c r="D101" s="1">
        <v>0</v>
      </c>
      <c r="E101" s="1">
        <v>0</v>
      </c>
      <c r="F101" s="1">
        <v>66.8423913043478</v>
      </c>
      <c r="G101" s="1">
        <f t="shared" si="7"/>
        <v>10.0263586956522</v>
      </c>
      <c r="H101" s="1">
        <v>83.9</v>
      </c>
      <c r="I101" s="1">
        <v>0</v>
      </c>
      <c r="J101" s="1">
        <v>0</v>
      </c>
      <c r="K101" s="1">
        <v>58.73</v>
      </c>
      <c r="L101" s="1">
        <f t="shared" si="8"/>
        <v>44.0475</v>
      </c>
      <c r="M101" s="1">
        <v>0</v>
      </c>
      <c r="N101" s="1">
        <v>0</v>
      </c>
      <c r="O101" s="1">
        <v>0</v>
      </c>
      <c r="P101" s="1">
        <v>0</v>
      </c>
      <c r="Q101" s="1">
        <f t="shared" si="9"/>
        <v>0</v>
      </c>
      <c r="R101" s="1">
        <f t="shared" si="10"/>
        <v>54.0738586956522</v>
      </c>
      <c r="S101" s="2">
        <f t="shared" si="11"/>
        <v>99</v>
      </c>
      <c r="T101" s="2" t="s">
        <v>27</v>
      </c>
    </row>
  </sheetData>
  <sheetProtection formatCells="0" formatColumns="0" formatRows="0" insertRows="0" insertColumns="0" insertHyperlinks="0" deleteColumns="0" deleteRows="0" sort="0" autoFilter="0" pivotTables="0"/>
  <sortState ref="A3:T101">
    <sortCondition ref="R3:R101" descending="1"/>
  </sortState>
  <mergeCells count="8">
    <mergeCell ref="C1:G1"/>
    <mergeCell ref="H1:L1"/>
    <mergeCell ref="M1:Q1"/>
    <mergeCell ref="A1:A2"/>
    <mergeCell ref="B1:B2"/>
    <mergeCell ref="R1:R2"/>
    <mergeCell ref="S1:S2"/>
    <mergeCell ref="T1:T2"/>
  </mergeCells>
  <pageMargins left="0.7" right="0.7" top="0.75" bottom="0.75" header="0.3" footer="0.3"/>
  <pageSetup paperSize="9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综合测评-排名版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李文倩</cp:lastModifiedBy>
  <dcterms:created xsi:type="dcterms:W3CDTF">2026-09-12T15:30:00Z</dcterms:created>
  <dcterms:modified xsi:type="dcterms:W3CDTF">2026-09-16T13:05:13Z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A8F8047FF15B44D4A6FDEB565AA4C2F7_13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