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4715" windowHeight="8865" activeTab="2"/>
  </bookViews>
  <sheets>
    <sheet name="退税明细" sheetId="1" r:id="rId1"/>
    <sheet name="Sheet2" sheetId="2" r:id="rId2"/>
    <sheet name="老师名单" sheetId="3" r:id="rId3"/>
    <sheet name="Sheet3" sheetId="4" r:id="rId4"/>
  </sheets>
  <definedNames>
    <definedName name="_xlnm.Print_Titles" localSheetId="0">'退税明细'!$1:$3</definedName>
  </definedNames>
  <calcPr fullCalcOnLoad="1"/>
</workbook>
</file>

<file path=xl/sharedStrings.xml><?xml version="1.0" encoding="utf-8"?>
<sst xmlns="http://schemas.openxmlformats.org/spreadsheetml/2006/main" count="1536" uniqueCount="725">
  <si>
    <t>FCC汽油无苛性碱精制组合工艺</t>
  </si>
  <si>
    <t>柯明</t>
  </si>
  <si>
    <t>01492696</t>
  </si>
  <si>
    <t>H0524扣税8100元</t>
  </si>
  <si>
    <t>刘得军</t>
  </si>
  <si>
    <t>01492719</t>
  </si>
  <si>
    <t>X0722扣税12312</t>
  </si>
  <si>
    <t>周红军</t>
  </si>
  <si>
    <t>01492721</t>
  </si>
  <si>
    <t>【2011】168</t>
  </si>
  <si>
    <t>H2009127扣税28620元</t>
  </si>
  <si>
    <t>邢晓凯</t>
  </si>
  <si>
    <t>01492724</t>
  </si>
  <si>
    <t>X2008016扣税6415.2</t>
  </si>
  <si>
    <t>邱楠生</t>
  </si>
  <si>
    <t>01492727</t>
  </si>
  <si>
    <t>C07106-45000/X200016扣税36540元</t>
  </si>
  <si>
    <t>朱建华</t>
  </si>
  <si>
    <t>03189105</t>
  </si>
  <si>
    <t>【2011】176</t>
  </si>
  <si>
    <t>H0765扣税5832元</t>
  </si>
  <si>
    <t>天然气开发战略规划中风险分析方法研究</t>
  </si>
  <si>
    <t>刘毅军</t>
  </si>
  <si>
    <t>03189126</t>
  </si>
  <si>
    <t>【2011】122</t>
  </si>
  <si>
    <t>H05109扣税8640元</t>
  </si>
  <si>
    <t>余长春</t>
  </si>
  <si>
    <t>03189163</t>
  </si>
  <si>
    <t>【2011】172</t>
  </si>
  <si>
    <t>X0422扣税13500元</t>
  </si>
  <si>
    <t>刘艳升</t>
  </si>
  <si>
    <t>03189240</t>
  </si>
  <si>
    <t>H2010103扣税21870元</t>
  </si>
  <si>
    <t>汽柴油混合原料加氢脱硫催化剂的开发</t>
  </si>
  <si>
    <t>陈胜利</t>
  </si>
  <si>
    <t>03189265</t>
  </si>
  <si>
    <t>X0601扣税4860元</t>
  </si>
  <si>
    <t>薛亮</t>
  </si>
  <si>
    <t>03189286</t>
  </si>
  <si>
    <t>，退9-17发票03189286#X2008002扣税6188.4元</t>
  </si>
  <si>
    <t>侯磊</t>
  </si>
  <si>
    <t>03189328</t>
  </si>
  <si>
    <t>X2008023扣税12420元</t>
  </si>
  <si>
    <t>X0601扣税9720元</t>
  </si>
  <si>
    <t>03189325</t>
  </si>
  <si>
    <t>崔立山</t>
  </si>
  <si>
    <t>08267627</t>
  </si>
  <si>
    <t>H2010029扣税16200元</t>
  </si>
  <si>
    <t>罗雄麟</t>
  </si>
  <si>
    <t>08267641</t>
  </si>
  <si>
    <t>【2011】178</t>
  </si>
  <si>
    <t>H2010008扣税13500元</t>
  </si>
  <si>
    <t>刘震</t>
  </si>
  <si>
    <t>08267646</t>
  </si>
  <si>
    <t>X0618扣税10800元</t>
  </si>
  <si>
    <t>08267658</t>
  </si>
  <si>
    <t>X200046扣税38880元</t>
  </si>
  <si>
    <t>任鲲</t>
  </si>
  <si>
    <t>08267709</t>
  </si>
  <si>
    <t>X0104扣税6480元</t>
  </si>
  <si>
    <t>陈民峰</t>
  </si>
  <si>
    <t>08267671</t>
  </si>
  <si>
    <t>H07137扣税5400元</t>
  </si>
  <si>
    <t>付鹏程</t>
  </si>
  <si>
    <t>08267676</t>
  </si>
  <si>
    <t>姜建胜</t>
  </si>
  <si>
    <t>08267675</t>
  </si>
  <si>
    <t>【2011】179</t>
  </si>
  <si>
    <t>H07138扣税4104元，2010.12/2795#退现金4104元</t>
  </si>
  <si>
    <t>宫敬</t>
  </si>
  <si>
    <t>08267693</t>
  </si>
  <si>
    <t>X200038扣税9720元</t>
  </si>
  <si>
    <t>吴文圣</t>
  </si>
  <si>
    <t>08267691</t>
  </si>
  <si>
    <t>X2010023扣税3726元</t>
  </si>
  <si>
    <t>CSCSE-SQA HND项目管理系统开发功能的补充与完善</t>
  </si>
  <si>
    <t>范永开</t>
  </si>
  <si>
    <t>08267701</t>
  </si>
  <si>
    <t>X2010036扣税6480元</t>
  </si>
  <si>
    <t>吴长春</t>
  </si>
  <si>
    <t>H0575扣税25650元</t>
  </si>
  <si>
    <t>张仕民</t>
  </si>
  <si>
    <t>10016422</t>
  </si>
  <si>
    <t>【2011】169</t>
  </si>
  <si>
    <t>H2009052扣税2160元</t>
  </si>
  <si>
    <t>【2011】170</t>
  </si>
  <si>
    <t>宫雨</t>
  </si>
  <si>
    <t>10016432</t>
  </si>
  <si>
    <t>【2011】126</t>
  </si>
  <si>
    <t>X2009003扣税5049元</t>
  </si>
  <si>
    <t>高建保</t>
  </si>
  <si>
    <t>10016455</t>
  </si>
  <si>
    <t>【2011】173</t>
  </si>
  <si>
    <t>X9910扣税22680元</t>
  </si>
  <si>
    <t>陈民锋</t>
  </si>
  <si>
    <t>10016463</t>
  </si>
  <si>
    <t>H07137扣税16200元</t>
  </si>
  <si>
    <t>10016461</t>
  </si>
  <si>
    <t>覃成锦</t>
  </si>
  <si>
    <t>10016484</t>
  </si>
  <si>
    <t>【2011】152</t>
  </si>
  <si>
    <t>H2009100扣税1558.71元</t>
  </si>
  <si>
    <t>许志明</t>
  </si>
  <si>
    <t>10016487</t>
  </si>
  <si>
    <t>【2011】147</t>
  </si>
  <si>
    <t>B2009038扣税10800元</t>
  </si>
  <si>
    <t>孙学文</t>
  </si>
  <si>
    <t>10016485</t>
  </si>
  <si>
    <t>【2011】148</t>
  </si>
  <si>
    <t>B2009037扣税16200元</t>
  </si>
  <si>
    <t>赵锁奇</t>
  </si>
  <si>
    <t>10016488</t>
  </si>
  <si>
    <t>【2011】150</t>
  </si>
  <si>
    <t>B2009034扣税59400元</t>
  </si>
  <si>
    <t>【2011】155</t>
  </si>
  <si>
    <t>X2010009扣税4860元</t>
  </si>
  <si>
    <t>周亚松</t>
  </si>
  <si>
    <t>10016486</t>
  </si>
  <si>
    <t>B2009039扣税14040元</t>
  </si>
  <si>
    <t>张来斌</t>
  </si>
  <si>
    <t>10016515</t>
  </si>
  <si>
    <t>【2011】166</t>
  </si>
  <si>
    <t>H0624扣税16750.8元</t>
  </si>
  <si>
    <t>王智广</t>
  </si>
  <si>
    <t>10016533</t>
  </si>
  <si>
    <t>【2011】127</t>
  </si>
  <si>
    <t>X0713扣税4320元</t>
  </si>
  <si>
    <t>王守东</t>
  </si>
  <si>
    <t>10016534</t>
  </si>
  <si>
    <t>【2011】146</t>
  </si>
  <si>
    <t>X9945扣税59907.6元</t>
  </si>
  <si>
    <t>10016532</t>
  </si>
  <si>
    <t>【2011】151</t>
  </si>
  <si>
    <t>X0713扣税1080元</t>
  </si>
  <si>
    <t>吴亚红</t>
  </si>
  <si>
    <t>10016554</t>
  </si>
  <si>
    <t>【2011】174</t>
  </si>
  <si>
    <t>H0645扣税29700元</t>
  </si>
  <si>
    <t>宋炜</t>
  </si>
  <si>
    <t>10016582</t>
  </si>
  <si>
    <t>X0113扣税30780元</t>
  </si>
  <si>
    <t>熊继辉</t>
  </si>
  <si>
    <t>10016566</t>
  </si>
  <si>
    <t>H2010009扣税3510元</t>
  </si>
  <si>
    <t>10016567</t>
  </si>
  <si>
    <t>H2010009扣税1620元</t>
  </si>
  <si>
    <t>10016565</t>
  </si>
  <si>
    <t>H2010009扣税1350元</t>
  </si>
  <si>
    <t>周辉</t>
  </si>
  <si>
    <t>10016574</t>
  </si>
  <si>
    <t>J2010004扣税5400元</t>
  </si>
  <si>
    <t>罗一菁</t>
  </si>
  <si>
    <t>10016623</t>
  </si>
  <si>
    <t>【2011】164</t>
  </si>
  <si>
    <t>J2010003扣税5400元</t>
  </si>
  <si>
    <t>魏立春</t>
  </si>
  <si>
    <t>10016619</t>
  </si>
  <si>
    <t>【2011】165</t>
  </si>
  <si>
    <t>X0727扣税5400元</t>
  </si>
  <si>
    <t>低渗油藏井下关井水井压降试井解释和优化研究</t>
  </si>
  <si>
    <t>刘同敬</t>
  </si>
  <si>
    <t>10016634</t>
  </si>
  <si>
    <t>【2011】116</t>
  </si>
  <si>
    <t>X2009013扣税36720元</t>
  </si>
  <si>
    <t>10016637</t>
  </si>
  <si>
    <t>【2011】175</t>
  </si>
  <si>
    <t>X2008002扣税15120元</t>
  </si>
  <si>
    <t>中国石油天然气股份有限公司炼油业务绩效分析工作支持系统V2.0开发</t>
  </si>
  <si>
    <t>董智勇</t>
  </si>
  <si>
    <t>13222251</t>
  </si>
  <si>
    <t>【2011】124</t>
  </si>
  <si>
    <t>X0512扣税6750元</t>
  </si>
  <si>
    <t>中国石油天然气股份公司炼油业务绩效分析工作支持系统V1.0维护升级</t>
  </si>
  <si>
    <t>13222249</t>
  </si>
  <si>
    <t>【2011】125</t>
  </si>
  <si>
    <t>X0512扣税2700元</t>
  </si>
  <si>
    <t>煤层气井射孔增产理论及射孔参数新技术研究</t>
  </si>
  <si>
    <t>杨胜来</t>
  </si>
  <si>
    <t>13222246</t>
  </si>
  <si>
    <t>【2011】132</t>
  </si>
  <si>
    <t>x9968扣税5292元</t>
  </si>
  <si>
    <t>肖立志</t>
  </si>
  <si>
    <t>H2008106扣税5400元</t>
  </si>
  <si>
    <t>西部地区原油管网优化研究</t>
  </si>
  <si>
    <t>13222240</t>
  </si>
  <si>
    <t>X2008016扣税9622.8元</t>
  </si>
  <si>
    <t>中非地区原油高凝高粘影响因素及降凝效果室内模拟评价研究</t>
  </si>
  <si>
    <t>张帆</t>
  </si>
  <si>
    <t>13222285</t>
  </si>
  <si>
    <t>【2011】117</t>
  </si>
  <si>
    <t>X0213扣税6480元</t>
  </si>
  <si>
    <t>13222273</t>
  </si>
  <si>
    <t>【2011】153</t>
  </si>
  <si>
    <t>H2009121扣税70200元</t>
  </si>
  <si>
    <t>王润秋</t>
  </si>
  <si>
    <t>13222283</t>
  </si>
  <si>
    <t>X0426扣税10800元</t>
  </si>
  <si>
    <t>尹洪东</t>
  </si>
  <si>
    <t>13222297</t>
  </si>
  <si>
    <t>H2009141扣税13608元</t>
  </si>
  <si>
    <t>输油机组及管线动态安全评价与预警方法研究</t>
  </si>
  <si>
    <t>张来斌梁伟</t>
  </si>
  <si>
    <t>13222330</t>
  </si>
  <si>
    <t>【2011】102</t>
  </si>
  <si>
    <t>H2009121扣税10800元</t>
  </si>
  <si>
    <t>13222327</t>
  </si>
  <si>
    <t>【2011】104</t>
  </si>
  <si>
    <t>X200038扣税37800元</t>
  </si>
  <si>
    <t>油气管道评价软件技术开发</t>
  </si>
  <si>
    <t>帅健</t>
  </si>
  <si>
    <t>13222328</t>
  </si>
  <si>
    <t>【2011】115</t>
  </si>
  <si>
    <t>H2010130扣税54000元</t>
  </si>
  <si>
    <t>北二区西部河道砂体建筑结构与流动单元研究</t>
  </si>
  <si>
    <t>吴胜和</t>
  </si>
  <si>
    <t>13222339</t>
  </si>
  <si>
    <t>X0316扣税5566.86元</t>
  </si>
  <si>
    <t>劣质催化柴油加氢改制催化的研制</t>
  </si>
  <si>
    <t>申宝剑</t>
  </si>
  <si>
    <t>13222337</t>
  </si>
  <si>
    <t>【2011】96</t>
  </si>
  <si>
    <t>B2008010扣税5400元</t>
  </si>
  <si>
    <t>辫状河沉积储层内部非均质性研究</t>
  </si>
  <si>
    <t>13222340</t>
  </si>
  <si>
    <t>【2011】112</t>
  </si>
  <si>
    <t>X0316扣税33642元</t>
  </si>
  <si>
    <t>西部原油管道停输凝管风险评价软件</t>
  </si>
  <si>
    <t>张劲军</t>
  </si>
  <si>
    <t>13222344</t>
  </si>
  <si>
    <t>【2011】118</t>
  </si>
  <si>
    <t>H07150扣税38880元</t>
  </si>
  <si>
    <t>海上VSP资料应用研究</t>
  </si>
  <si>
    <t>刘洋</t>
  </si>
  <si>
    <t>13222371</t>
  </si>
  <si>
    <t>H2008064扣税55404元</t>
  </si>
  <si>
    <t>RE2O7/AI2O3催化剂及1-丁烯和2-丁烯歧化制丙烯</t>
  </si>
  <si>
    <t>袁桂梅</t>
  </si>
  <si>
    <t>13222355</t>
  </si>
  <si>
    <t>【2011】109</t>
  </si>
  <si>
    <t>J2010006扣税5400元</t>
  </si>
  <si>
    <t>高德利</t>
  </si>
  <si>
    <t>【2011】114</t>
  </si>
  <si>
    <t>H0504扣税32400元</t>
  </si>
  <si>
    <t>13222409</t>
  </si>
  <si>
    <t>13222408</t>
  </si>
  <si>
    <t>H0524扣税16200元</t>
  </si>
  <si>
    <t>注水井多次系列化学浅调剖注入时机与参数控制方法研究</t>
  </si>
  <si>
    <t>李宜强</t>
  </si>
  <si>
    <t>13222388</t>
  </si>
  <si>
    <t>【2011】139</t>
  </si>
  <si>
    <t>X0204扣税24300元</t>
  </si>
  <si>
    <t>劣质重油预处理脱盐技术研究</t>
  </si>
  <si>
    <t>13222415</t>
  </si>
  <si>
    <t>H07134扣税32400元</t>
  </si>
  <si>
    <t>成品油管道能耗指标测算模型与方法研究</t>
  </si>
  <si>
    <t>13222419</t>
  </si>
  <si>
    <t>H2009110扣税21600元</t>
  </si>
  <si>
    <t>深井复杂地层孔隙压力预测研究</t>
  </si>
  <si>
    <t>陈勉</t>
  </si>
  <si>
    <t>13222438</t>
  </si>
  <si>
    <t>X9923扣税10800元</t>
  </si>
  <si>
    <t>酸化压裂实时优化设计软件</t>
  </si>
  <si>
    <t>蒋建方</t>
  </si>
  <si>
    <t>13222432</t>
  </si>
  <si>
    <t>【2011】143</t>
  </si>
  <si>
    <t>X0204扣税18090元</t>
  </si>
  <si>
    <t>刘植昌</t>
  </si>
  <si>
    <t>13788071</t>
  </si>
  <si>
    <t>【2011】98</t>
  </si>
  <si>
    <t>H2009044扣税10260元</t>
  </si>
  <si>
    <t>郑力会</t>
  </si>
  <si>
    <t>13788070</t>
  </si>
  <si>
    <t>【2011】103</t>
  </si>
  <si>
    <t>松南地区超深层压裂工艺技术研究</t>
  </si>
  <si>
    <t>13788066</t>
  </si>
  <si>
    <t>【2011】106</t>
  </si>
  <si>
    <t>X0511扣税17820元</t>
  </si>
  <si>
    <t>大港油区大位移井井眼清洁技术研究</t>
  </si>
  <si>
    <t>汪志明</t>
  </si>
  <si>
    <t>13788063</t>
  </si>
  <si>
    <t>【2011】107</t>
  </si>
  <si>
    <t>H2010046扣税32130元</t>
  </si>
  <si>
    <t>长输原油管道投产规律的研究及技术应用</t>
  </si>
  <si>
    <t>13788074</t>
  </si>
  <si>
    <t>【2011】110</t>
  </si>
  <si>
    <t>H2010107扣税21600元</t>
  </si>
  <si>
    <t>原油泵站旋转设备的风险识别及评价技术研究</t>
  </si>
  <si>
    <t>梁伟</t>
  </si>
  <si>
    <t>H2009121扣税123120元</t>
  </si>
  <si>
    <t>13788060</t>
  </si>
  <si>
    <t>【2011】140</t>
  </si>
  <si>
    <t>H07134扣税4320元</t>
  </si>
  <si>
    <t>热示踪相关流量计实验样机的电路系统开发</t>
  </si>
  <si>
    <t>13788110</t>
  </si>
  <si>
    <t>【2011】113</t>
  </si>
  <si>
    <t>X0722扣税6156元</t>
  </si>
  <si>
    <t>13788085</t>
  </si>
  <si>
    <t>【2011】119</t>
  </si>
  <si>
    <t>H2008064扣税8100元</t>
  </si>
  <si>
    <t>永平油田NS表活剂吞吐采油实验技术研究</t>
  </si>
  <si>
    <t>康万利</t>
  </si>
  <si>
    <t>13788101</t>
  </si>
  <si>
    <t>【2011】131</t>
  </si>
  <si>
    <t>H2009117扣税9180元</t>
  </si>
  <si>
    <t>Ein石油勘探开发研究平台</t>
  </si>
  <si>
    <t>孙雷</t>
  </si>
  <si>
    <t>13788133</t>
  </si>
  <si>
    <t>【2011】101</t>
  </si>
  <si>
    <t>X2008010扣税2700元</t>
  </si>
  <si>
    <t>13788123</t>
  </si>
  <si>
    <t>H0524扣税2700元</t>
  </si>
  <si>
    <t>蒸汽驱温度场监测分析技术研究</t>
  </si>
  <si>
    <t>刘慧卿</t>
  </si>
  <si>
    <t>13788121</t>
  </si>
  <si>
    <t>【2011】135</t>
  </si>
  <si>
    <t>X0412扣税14040元</t>
  </si>
  <si>
    <t>钻进过程ECD随钻计算与监测方法研究</t>
  </si>
  <si>
    <t>樊洪海</t>
  </si>
  <si>
    <t>13788156</t>
  </si>
  <si>
    <t>X9728扣税43200元</t>
  </si>
  <si>
    <t>过套管地层电阻率测井仪井下微弱信号测量与通信系统的研制</t>
  </si>
  <si>
    <t>13788180</t>
  </si>
  <si>
    <t>【2011】108</t>
  </si>
  <si>
    <t>组合式过滤分离器技术开发</t>
  </si>
  <si>
    <t>熊至宜</t>
  </si>
  <si>
    <t>13788179</t>
  </si>
  <si>
    <t>X2010030扣税6480元</t>
  </si>
  <si>
    <t>李振林</t>
  </si>
  <si>
    <t>14099572</t>
  </si>
  <si>
    <t>【2011】105</t>
  </si>
  <si>
    <t>X0424扣税15444元</t>
  </si>
  <si>
    <t>大位移井钻井技术研究</t>
  </si>
  <si>
    <t>14099578</t>
  </si>
  <si>
    <t>H0504扣税81648元</t>
  </si>
  <si>
    <t>多功能高速立式加工中心结构优化设计技术及产业化</t>
  </si>
  <si>
    <t>赵宏林</t>
  </si>
  <si>
    <t>14099608</t>
  </si>
  <si>
    <t>【2011】99</t>
  </si>
  <si>
    <t>C2009004扣税5400元</t>
  </si>
  <si>
    <t>14099621</t>
  </si>
  <si>
    <t>H0524扣税6480元</t>
  </si>
  <si>
    <t>典型油井和集输场站恶臭气体治理技术室内研究及井场酸性废水处理技术室内研究</t>
  </si>
  <si>
    <t>俞英</t>
  </si>
  <si>
    <t>15916205</t>
  </si>
  <si>
    <t xml:space="preserve">X0112扣税7560元
</t>
  </si>
  <si>
    <t>储气库注采井套压变化规律与应用软件开发研究</t>
  </si>
  <si>
    <t>高旺来</t>
  </si>
  <si>
    <t>15916252</t>
  </si>
  <si>
    <t>【2011】100</t>
  </si>
  <si>
    <t>X9705扣税6771.6元</t>
  </si>
  <si>
    <t>注化学剂、CO2置换等单原理开采技术原理</t>
  </si>
  <si>
    <t>陈光进</t>
  </si>
  <si>
    <t>15916287</t>
  </si>
  <si>
    <t>【2011】97</t>
  </si>
  <si>
    <t>X9714扣税5940元</t>
  </si>
  <si>
    <t>15916367</t>
  </si>
  <si>
    <t>X2008016扣税21600元</t>
  </si>
  <si>
    <t>周琼</t>
  </si>
  <si>
    <t>15916375</t>
  </si>
  <si>
    <t>【2011】83</t>
  </si>
  <si>
    <t>C2009001扣税54000元</t>
  </si>
  <si>
    <t>芳构化催化剂烧焦动力学研究</t>
  </si>
  <si>
    <t>15916385</t>
  </si>
  <si>
    <t>【2011】85</t>
  </si>
  <si>
    <t>H07134扣税3888元</t>
  </si>
  <si>
    <t>15916386</t>
  </si>
  <si>
    <t>H07134扣税16200元</t>
  </si>
  <si>
    <t>微波诱导油品加氢脱硫新技术研究</t>
  </si>
  <si>
    <t>商辉</t>
  </si>
  <si>
    <t>15916397</t>
  </si>
  <si>
    <t>X2010010扣税7776元</t>
  </si>
  <si>
    <t>15916402</t>
  </si>
  <si>
    <t>X9923扣税28080元</t>
  </si>
  <si>
    <t>CO2驱油过程中的窜逸规律与控制技术研究</t>
  </si>
  <si>
    <t>侯吉瑞</t>
  </si>
  <si>
    <t>15916415</t>
  </si>
  <si>
    <t>C2009018扣税43200元，中石化</t>
  </si>
  <si>
    <t>大功率离心压缩机组状态诊断与评价</t>
  </si>
  <si>
    <t>段礼祥</t>
  </si>
  <si>
    <t>22317252</t>
  </si>
  <si>
    <t>H2009103扣税38776.32元</t>
  </si>
  <si>
    <t>化工原料型加氢裂化催化剂的开发及应用</t>
  </si>
  <si>
    <t>22317317</t>
  </si>
  <si>
    <t>B2009030扣税12027.18元，X9976扣税9302.82元</t>
  </si>
  <si>
    <t>ZSM-5择形分子筛的工业成套技术开发</t>
  </si>
  <si>
    <t>22317326</t>
  </si>
  <si>
    <t>B0704扣税2700元</t>
  </si>
  <si>
    <t>成品油营销网络经济评价系统</t>
  </si>
  <si>
    <t>22317353</t>
  </si>
  <si>
    <t>H2010152扣税1009.8元</t>
  </si>
  <si>
    <t>22317352</t>
  </si>
  <si>
    <t>H2010152扣税4039.2元</t>
  </si>
  <si>
    <t>新型季铵盐的研发及工艺优化</t>
  </si>
  <si>
    <t>高芒来</t>
  </si>
  <si>
    <t>22317377</t>
  </si>
  <si>
    <t>H2011018扣税2700元</t>
  </si>
  <si>
    <t>水下采油树关键技术研究及基本设计</t>
  </si>
  <si>
    <t>段梦兰</t>
  </si>
  <si>
    <t>22317386</t>
  </si>
  <si>
    <t>【2011】84</t>
  </si>
  <si>
    <t>C2010006扣税191160元</t>
  </si>
  <si>
    <t>科索1井岩芯测试与试井、录井资料标定综合研究</t>
  </si>
  <si>
    <t>柯式镇</t>
  </si>
  <si>
    <t>22317406</t>
  </si>
  <si>
    <t>H2008106扣税59535元</t>
  </si>
  <si>
    <t>序号</t>
  </si>
  <si>
    <t>合同编号</t>
  </si>
  <si>
    <t>项目名称</t>
  </si>
  <si>
    <t>负责人</t>
  </si>
  <si>
    <t>发票号码</t>
  </si>
  <si>
    <t>日期</t>
  </si>
  <si>
    <t>发票金额</t>
  </si>
  <si>
    <t>发票扣税</t>
  </si>
  <si>
    <t>本次免税收入</t>
  </si>
  <si>
    <t>减免5.4%</t>
  </si>
  <si>
    <t>审批号</t>
  </si>
  <si>
    <t>减免差额</t>
  </si>
  <si>
    <t>转出凭证</t>
  </si>
  <si>
    <t>转出卡号</t>
  </si>
  <si>
    <t>经办人</t>
  </si>
  <si>
    <t>退税凭证</t>
  </si>
  <si>
    <t>2012年第二批退税合同清单</t>
  </si>
  <si>
    <t>【2011】142</t>
  </si>
  <si>
    <t>2010.8/370#</t>
  </si>
  <si>
    <t>H0524</t>
  </si>
  <si>
    <t>热示踪相关流量计实验样机的电路系统开发</t>
  </si>
  <si>
    <t>【2011】62</t>
  </si>
  <si>
    <t>X0722</t>
  </si>
  <si>
    <t>陕西圣龙纸业气处理系统</t>
  </si>
  <si>
    <t>H2009127</t>
  </si>
  <si>
    <t>西部地区原油管网优化研究</t>
  </si>
  <si>
    <t>【2011】177</t>
  </si>
  <si>
    <t>X2008016</t>
  </si>
  <si>
    <t>中国陆域海相沉积盆地烃源岩成熟度与生烃期次</t>
  </si>
  <si>
    <t>【2011】15</t>
  </si>
  <si>
    <t>芳构化催化剂烧焦动力学研究</t>
  </si>
  <si>
    <t>H0765</t>
  </si>
  <si>
    <t>H05109</t>
  </si>
  <si>
    <t>丁烯氧化脱氢制丁二烯技术开发</t>
  </si>
  <si>
    <t>X0422</t>
  </si>
  <si>
    <t>关于环戊烷提纯技术的研究及工艺包开发应用</t>
  </si>
  <si>
    <t>【2011】25</t>
  </si>
  <si>
    <t>2010.9/3482#</t>
  </si>
  <si>
    <t>H2010103</t>
  </si>
  <si>
    <t>【2011】28</t>
  </si>
  <si>
    <t>X0601</t>
  </si>
  <si>
    <t>井下雾化排液采气技术研究与工具研制</t>
  </si>
  <si>
    <t>【2011】22</t>
  </si>
  <si>
    <t>2010.10/2356#</t>
  </si>
  <si>
    <t>变频输油泵机组能效测试与计算研究</t>
  </si>
  <si>
    <t>【2011】27</t>
  </si>
  <si>
    <t>X2008023</t>
  </si>
  <si>
    <t>汽柴油混合原料加氢脱硫催化剂的开发</t>
  </si>
  <si>
    <t>03189324</t>
  </si>
  <si>
    <t>原位涂层抑制结焦方法的挂片研究</t>
  </si>
  <si>
    <t>【2011】24</t>
  </si>
  <si>
    <t>H2010029</t>
  </si>
  <si>
    <t>安全仪表系统SIL等级评估软件开发</t>
  </si>
  <si>
    <t>H2010008</t>
  </si>
  <si>
    <t>镇泾区块中生界岩性油藏成藏模式及主控因素研究</t>
  </si>
  <si>
    <t>【2011】20</t>
  </si>
  <si>
    <t>X0618</t>
  </si>
  <si>
    <t>二连盆地新层系油气地质特征及含油气远景评价</t>
  </si>
  <si>
    <t>【2011】19</t>
  </si>
  <si>
    <t>X200046</t>
  </si>
  <si>
    <t>储备库中柴油储存安定性变化的应对方案</t>
  </si>
  <si>
    <t>【2011】29</t>
  </si>
  <si>
    <t>X0104</t>
  </si>
  <si>
    <t>高邮凹陷高饱和油藏脱气后渗流机理研究</t>
  </si>
  <si>
    <t>【2011】21</t>
  </si>
  <si>
    <t>H07137</t>
  </si>
  <si>
    <t>制取生物柴油的工程微藻的筛选与培育</t>
  </si>
  <si>
    <t>【2011】26</t>
  </si>
  <si>
    <t>交现金7560元,X2010043扣税7560元</t>
  </si>
  <si>
    <t>2010.11/3285#</t>
  </si>
  <si>
    <t>X2010043</t>
  </si>
  <si>
    <t>煤层气井堵漏、测试工具研制与开发</t>
  </si>
  <si>
    <t>2010.12/3414#</t>
  </si>
  <si>
    <t>H07138</t>
  </si>
  <si>
    <t>华南管网优化运行研究</t>
  </si>
  <si>
    <t>【2011】18</t>
  </si>
  <si>
    <t>X200038</t>
  </si>
  <si>
    <t>高分辨率密度基础理论研究</t>
  </si>
  <si>
    <t>【2011】23</t>
  </si>
  <si>
    <t>X2010023</t>
  </si>
  <si>
    <t>【2011】136</t>
  </si>
  <si>
    <t>X2010036</t>
  </si>
  <si>
    <t>原油管道能耗测算模型及软件开发</t>
  </si>
  <si>
    <t>10016407</t>
  </si>
  <si>
    <t>【2011】180</t>
  </si>
  <si>
    <t>H0575</t>
  </si>
  <si>
    <t>气动载人绞车研发</t>
  </si>
  <si>
    <t>H2009052</t>
  </si>
  <si>
    <t>气动绞车关键技术研究及性能优化软件开发</t>
  </si>
  <si>
    <t>10016421</t>
  </si>
  <si>
    <t>成品油营销网络经济评价系统</t>
  </si>
  <si>
    <t>X2009003</t>
  </si>
  <si>
    <t>硫磺回收装置事故气体紧急净化装置的研究应用</t>
  </si>
  <si>
    <t>X9910</t>
  </si>
  <si>
    <t>普通稠油油藏立体开发技术界限研究</t>
  </si>
  <si>
    <t>【2011】181</t>
  </si>
  <si>
    <t>三聚甲醛分离精制新工艺的开发</t>
  </si>
  <si>
    <t>【2011】182</t>
  </si>
  <si>
    <t>高温高压条件下盐膏层与高钢级套管相互作用机理研究</t>
  </si>
  <si>
    <t>H2009100</t>
  </si>
  <si>
    <t>劣质重油轻质化关键技术研究-脱油残渣规模利用研究</t>
  </si>
  <si>
    <t>B2009038</t>
  </si>
  <si>
    <t>劣质重油轻质化关键技术研究-委内瑞拉超重油减粘基础研究</t>
  </si>
  <si>
    <t>B2009037</t>
  </si>
  <si>
    <t>劣质重油轻质化关键技术研究-劣质重油性质表征及数据平台建设</t>
  </si>
  <si>
    <t>B2009034</t>
  </si>
  <si>
    <t>复合射孔工程设计软件开发</t>
  </si>
  <si>
    <t>李军</t>
  </si>
  <si>
    <t>X2010009</t>
  </si>
  <si>
    <t>劣质重油轻质化关键技术研究-脱残渣油加工技术研究</t>
  </si>
  <si>
    <t>【2011】158</t>
  </si>
  <si>
    <t>B2009039</t>
  </si>
  <si>
    <t>压缩机组在线分析诊断与视情维修系统</t>
  </si>
  <si>
    <t>H0624</t>
  </si>
  <si>
    <t>昌平区人口和计划生育信息平台</t>
  </si>
  <si>
    <t>X0713</t>
  </si>
  <si>
    <t>时移地震反演方法研究及软件研制</t>
  </si>
  <si>
    <t>X9945</t>
  </si>
  <si>
    <t>昌平区流动人口综合信息管理系统</t>
  </si>
  <si>
    <t>松南火山岩气藏压裂人工裂缝延伸机理研究</t>
  </si>
  <si>
    <t>H0645</t>
  </si>
  <si>
    <t>高温高压地层条件下吸收分析及叠后地震响应特征技术方法研究与应用</t>
  </si>
  <si>
    <t>【2011】154</t>
  </si>
  <si>
    <t>X0113</t>
  </si>
  <si>
    <t>多波储层预测及处理方法研究</t>
  </si>
  <si>
    <t>【2011】156</t>
  </si>
  <si>
    <t>H2010009</t>
  </si>
  <si>
    <t>基于多波多分量地震资料处理分析及其加入EAP协会</t>
  </si>
  <si>
    <t>【2011】157</t>
  </si>
  <si>
    <t>野外采集质量监理软件系统开发</t>
  </si>
  <si>
    <t>【2011】162</t>
  </si>
  <si>
    <t>复杂油气储层高分辨率成像方法研究</t>
  </si>
  <si>
    <t>【2011】163</t>
  </si>
  <si>
    <t>J2010004</t>
  </si>
  <si>
    <t>微生物絮凝剂在“三元复合驱”采出液污水处理中的应用研究</t>
  </si>
  <si>
    <t>J2010003</t>
  </si>
  <si>
    <t>创新基金-松辽盆地深层烃类气和CO2混合成藏机制与模式研究</t>
  </si>
  <si>
    <t>X0727</t>
  </si>
  <si>
    <t>X2009013</t>
  </si>
  <si>
    <t>水平井固井流体数值模拟分析及优化设计</t>
  </si>
  <si>
    <t>X2008002</t>
  </si>
  <si>
    <t>X0512</t>
  </si>
  <si>
    <t>x9968</t>
  </si>
  <si>
    <t>多频核磁共振测井仪解释处理与采集方法研究</t>
  </si>
  <si>
    <t>13222239</t>
  </si>
  <si>
    <t>【2011】145</t>
  </si>
  <si>
    <t>H2008106</t>
  </si>
  <si>
    <t>X0213</t>
  </si>
  <si>
    <t>输油机组及管线动态安全评价与预警方法研究</t>
  </si>
  <si>
    <t>张来斌</t>
  </si>
  <si>
    <t>H2009121</t>
  </si>
  <si>
    <t>高阶P范数及最小熵控制下的提高地震资料分辨率技术</t>
  </si>
  <si>
    <t>【2011】160</t>
  </si>
  <si>
    <t>X0426</t>
  </si>
  <si>
    <t>过套管地层电阻率测井仪井下微弱信号测量与通信系统的研制</t>
  </si>
  <si>
    <t>【2011】161</t>
  </si>
  <si>
    <t>H2009141</t>
  </si>
  <si>
    <t>西二线西段管道安全运行技术研究</t>
  </si>
  <si>
    <t>H2010130</t>
  </si>
  <si>
    <t>【2011】95</t>
  </si>
  <si>
    <t>X0316</t>
  </si>
  <si>
    <t>B2008010</t>
  </si>
  <si>
    <t>H07150</t>
  </si>
  <si>
    <t>【2011】94</t>
  </si>
  <si>
    <t>H2008064</t>
  </si>
  <si>
    <t>J2010006</t>
  </si>
  <si>
    <t>南堡油田东一段大位移钻井关键技术研究</t>
  </si>
  <si>
    <t>H0504</t>
  </si>
  <si>
    <t>【2011】128</t>
  </si>
  <si>
    <t>OCT-MD工艺汽油无苛性碱脱硫醇技术</t>
  </si>
  <si>
    <t>【2011】133</t>
  </si>
  <si>
    <t>X0204</t>
  </si>
  <si>
    <t>【2011】129</t>
  </si>
  <si>
    <t>H07134</t>
  </si>
  <si>
    <t>【2011】130</t>
  </si>
  <si>
    <t>H2009110</t>
  </si>
  <si>
    <t>【2011】134</t>
  </si>
  <si>
    <t>X9923</t>
  </si>
  <si>
    <t>加油站“三次”油气回收装置研究与示范</t>
  </si>
  <si>
    <t>H2009044</t>
  </si>
  <si>
    <t>无固相微泡完井液体系研制</t>
  </si>
  <si>
    <t>H2011011扣税8748元，2011.1/813#退8748元</t>
  </si>
  <si>
    <t>2011.2/912#</t>
  </si>
  <si>
    <t>H2011011</t>
  </si>
  <si>
    <t>X0511</t>
  </si>
  <si>
    <t>H2010046</t>
  </si>
  <si>
    <t>H2010107</t>
  </si>
  <si>
    <t>【2011】137</t>
  </si>
  <si>
    <t>委内瑞拉超重油脱钒技术研究</t>
  </si>
  <si>
    <t>VSP处理新方法研究</t>
  </si>
  <si>
    <t>H2009117</t>
  </si>
  <si>
    <t>X2008010</t>
  </si>
  <si>
    <t>X0412</t>
  </si>
  <si>
    <t>【2011】144</t>
  </si>
  <si>
    <t>X9728</t>
  </si>
  <si>
    <t>【2011】141</t>
  </si>
  <si>
    <t>X2010030</t>
  </si>
  <si>
    <t>天然气组成数据和物性参数赋值方法研究</t>
  </si>
  <si>
    <t>X0424</t>
  </si>
  <si>
    <t>【2011】93</t>
  </si>
  <si>
    <t>C2009004</t>
  </si>
  <si>
    <t>【2011】111</t>
  </si>
  <si>
    <t>X0112</t>
  </si>
  <si>
    <t>X9705</t>
  </si>
  <si>
    <t>X9714</t>
  </si>
  <si>
    <t>【2011】89</t>
  </si>
  <si>
    <t>2011.3/4211#</t>
  </si>
  <si>
    <t>高含H2S/CO2介质条件下密封材料评价及开发</t>
  </si>
  <si>
    <t>C2009001</t>
  </si>
  <si>
    <t>【2011】88</t>
  </si>
  <si>
    <t>【2011】80</t>
  </si>
  <si>
    <t>X2010010</t>
  </si>
  <si>
    <t>【2011】90</t>
  </si>
  <si>
    <t>【2011】79</t>
  </si>
  <si>
    <t>C2009018</t>
  </si>
  <si>
    <t>【2011】91</t>
  </si>
  <si>
    <t>H2009103</t>
  </si>
  <si>
    <t>【2011】78</t>
  </si>
  <si>
    <t>2011.4/3606#</t>
  </si>
  <si>
    <t>【2011】77</t>
  </si>
  <si>
    <t>B0704</t>
  </si>
  <si>
    <t>【2011】87</t>
  </si>
  <si>
    <t>H2010152</t>
  </si>
  <si>
    <t>【2011】92</t>
  </si>
  <si>
    <t>H2011018</t>
  </si>
  <si>
    <t>C2010006</t>
  </si>
  <si>
    <t>【2011】86</t>
  </si>
  <si>
    <t>合计</t>
  </si>
  <si>
    <t>审批号</t>
  </si>
  <si>
    <t>X9705</t>
  </si>
  <si>
    <t>X2008010</t>
  </si>
  <si>
    <t>H2009121</t>
  </si>
  <si>
    <t>H2011011</t>
  </si>
  <si>
    <t>X200038</t>
  </si>
  <si>
    <t>X0424</t>
  </si>
  <si>
    <t>X0511</t>
  </si>
  <si>
    <t>H2010046</t>
  </si>
  <si>
    <t>H2009141</t>
  </si>
  <si>
    <t>J2010006</t>
  </si>
  <si>
    <t>H2010107</t>
  </si>
  <si>
    <t>X0112</t>
  </si>
  <si>
    <t>X0316</t>
  </si>
  <si>
    <t>X0722</t>
  </si>
  <si>
    <t>H0504</t>
  </si>
  <si>
    <t>H2010130</t>
  </si>
  <si>
    <t>X2009013</t>
  </si>
  <si>
    <t>X0213</t>
  </si>
  <si>
    <t>H07150</t>
  </si>
  <si>
    <t>H2008064</t>
  </si>
  <si>
    <t>H05109</t>
  </si>
  <si>
    <t>X0512</t>
  </si>
  <si>
    <t>X2009003</t>
  </si>
  <si>
    <t>X0713</t>
  </si>
  <si>
    <t>H0524</t>
  </si>
  <si>
    <t>H07134</t>
  </si>
  <si>
    <t>H2009110</t>
  </si>
  <si>
    <t>H2009117</t>
  </si>
  <si>
    <t>x9968</t>
  </si>
  <si>
    <t>X9923</t>
  </si>
  <si>
    <t>X0412</t>
  </si>
  <si>
    <t>X2010036</t>
  </si>
  <si>
    <t>X0204</t>
  </si>
  <si>
    <t>X2010030</t>
  </si>
  <si>
    <t>X9728</t>
  </si>
  <si>
    <t>H2008106</t>
  </si>
  <si>
    <t>X9945</t>
  </si>
  <si>
    <t>B2009038</t>
  </si>
  <si>
    <t>B2009037</t>
  </si>
  <si>
    <t>B2009034</t>
  </si>
  <si>
    <t>H2009100</t>
  </si>
  <si>
    <t>X0113</t>
  </si>
  <si>
    <t>李军</t>
  </si>
  <si>
    <t>X2010009</t>
  </si>
  <si>
    <t>H2010009</t>
  </si>
  <si>
    <t>B2009039</t>
  </si>
  <si>
    <t>X0426</t>
  </si>
  <si>
    <t>J2010004</t>
  </si>
  <si>
    <t>J2010003</t>
  </si>
  <si>
    <t>X0727</t>
  </si>
  <si>
    <t>H0624</t>
  </si>
  <si>
    <t>H2009127</t>
  </si>
  <si>
    <t>H2009052</t>
  </si>
  <si>
    <t>X0422</t>
  </si>
  <si>
    <t>X9910</t>
  </si>
  <si>
    <t>H0645</t>
  </si>
  <si>
    <t>X2008002</t>
  </si>
  <si>
    <t>H0765</t>
  </si>
  <si>
    <t>X2008016</t>
  </si>
  <si>
    <t>H2010008</t>
  </si>
  <si>
    <t>H07138</t>
  </si>
  <si>
    <t>H0575</t>
  </si>
  <si>
    <t>H07137</t>
  </si>
  <si>
    <t>X200046</t>
  </si>
  <si>
    <t>X0618</t>
  </si>
  <si>
    <t>X2010023</t>
  </si>
  <si>
    <t>H2010029</t>
  </si>
  <si>
    <t>H2010103</t>
  </si>
  <si>
    <t>X2010043</t>
  </si>
  <si>
    <t>X2008023</t>
  </si>
  <si>
    <t>X0601</t>
  </si>
  <si>
    <t>X0104</t>
  </si>
  <si>
    <t>B0704</t>
  </si>
  <si>
    <t>C2009018</t>
  </si>
  <si>
    <t>X2010010</t>
  </si>
  <si>
    <t>C2009001</t>
  </si>
  <si>
    <t>C2010006</t>
  </si>
  <si>
    <t>H2010152</t>
  </si>
  <si>
    <t>H2009103</t>
  </si>
  <si>
    <t>H2011018</t>
  </si>
  <si>
    <t>B2008010</t>
  </si>
  <si>
    <t>X9714</t>
  </si>
  <si>
    <t>H2009044</t>
  </si>
  <si>
    <t>C2009004</t>
  </si>
  <si>
    <t>科研合同已办理减免退税老师名单</t>
  </si>
  <si>
    <t>C07106</t>
  </si>
  <si>
    <t>X200016</t>
  </si>
  <si>
    <t>X9976</t>
  </si>
  <si>
    <t xml:space="preserve"> </t>
  </si>
  <si>
    <t>X2008002</t>
  </si>
  <si>
    <t>2010.9/3482#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</si>
</sst>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Red]\(0\)"/>
  </numFmts>
  <fonts count="41">
    <font>
      <sz val="12"/>
      <name val="宋体"/>
      <family val="0"/>
    </font>
    <font>
      <sz val="10"/>
      <name val="宋体"/>
      <family val="0"/>
    </font>
    <font>
      <sz val="9"/>
      <name val="宋体"/>
      <family val="0"/>
    </font>
    <font>
      <b/>
      <sz val="16"/>
      <name val="宋体"/>
      <family val="0"/>
    </font>
    <font>
      <b/>
      <sz val="10"/>
      <name val="宋体"/>
      <family val="0"/>
    </font>
    <font>
      <b/>
      <sz val="12"/>
      <name val="宋体"/>
      <family val="0"/>
    </font>
    <font>
      <sz val="2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32">
    <xf numFmtId="0" fontId="0" fillId="0" borderId="0" xfId="0" applyAlignment="1">
      <alignment vertical="center"/>
    </xf>
    <xf numFmtId="0" fontId="1" fillId="0" borderId="10" xfId="0" applyFont="1" applyBorder="1" applyAlignment="1">
      <alignment horizontal="center" vertical="center" wrapText="1"/>
    </xf>
    <xf numFmtId="0" fontId="1" fillId="0" borderId="10" xfId="40" applyFont="1" applyFill="1" applyBorder="1" applyAlignment="1">
      <alignment horizontal="center" vertical="center"/>
      <protection/>
    </xf>
    <xf numFmtId="0" fontId="1" fillId="0" borderId="10" xfId="40" applyFont="1" applyFill="1" applyBorder="1" applyAlignment="1">
      <alignment vertical="center" wrapText="1"/>
      <protection/>
    </xf>
    <xf numFmtId="0" fontId="1" fillId="0" borderId="10" xfId="41" applyNumberFormat="1" applyFont="1" applyFill="1" applyBorder="1" applyAlignment="1" quotePrefix="1">
      <alignment horizontal="center" vertical="center"/>
      <protection/>
    </xf>
    <xf numFmtId="0" fontId="1" fillId="0" borderId="10" xfId="41" applyNumberFormat="1" applyFont="1" applyFill="1" applyBorder="1" applyAlignment="1" quotePrefix="1">
      <alignment horizontal="left" vertical="center"/>
      <protection/>
    </xf>
    <xf numFmtId="176" fontId="1" fillId="0" borderId="10" xfId="41" applyNumberFormat="1" applyFont="1" applyFill="1" applyBorder="1" applyAlignment="1">
      <alignment horizontal="center" vertical="center"/>
      <protection/>
    </xf>
    <xf numFmtId="177" fontId="1" fillId="0" borderId="10" xfId="41" applyNumberFormat="1" applyFont="1" applyFill="1" applyBorder="1" applyAlignment="1">
      <alignment vertical="center"/>
      <protection/>
    </xf>
    <xf numFmtId="177" fontId="1" fillId="33" borderId="10" xfId="41" applyNumberFormat="1" applyFont="1" applyFill="1" applyBorder="1" applyAlignment="1">
      <alignment horizontal="right" vertical="center"/>
      <protection/>
    </xf>
    <xf numFmtId="0" fontId="1" fillId="0" borderId="10" xfId="41" applyFont="1" applyFill="1" applyBorder="1" applyAlignment="1">
      <alignment vertical="center"/>
      <protection/>
    </xf>
    <xf numFmtId="0" fontId="1" fillId="34" borderId="10" xfId="41" applyFont="1" applyFill="1" applyBorder="1" applyAlignment="1">
      <alignment vertical="center"/>
      <protection/>
    </xf>
    <xf numFmtId="0" fontId="1" fillId="0" borderId="10" xfId="41" applyFont="1" applyFill="1" applyBorder="1" applyAlignment="1">
      <alignment horizontal="center"/>
      <protection/>
    </xf>
    <xf numFmtId="0" fontId="1" fillId="0" borderId="10" xfId="41" applyFont="1" applyBorder="1" applyAlignment="1">
      <alignment vertical="center" wrapText="1"/>
      <protection/>
    </xf>
    <xf numFmtId="0" fontId="1" fillId="0" borderId="10" xfId="0" applyFont="1" applyBorder="1" applyAlignment="1">
      <alignment horizontal="left" vertical="center"/>
    </xf>
    <xf numFmtId="0" fontId="1" fillId="0" borderId="10" xfId="41" applyFont="1" applyBorder="1" applyAlignment="1">
      <alignment horizontal="left" vertical="center" wrapText="1"/>
      <protection/>
    </xf>
    <xf numFmtId="0" fontId="1" fillId="0" borderId="10" xfId="0" applyNumberFormat="1" applyFont="1" applyBorder="1" applyAlignment="1" quotePrefix="1">
      <alignment horizontal="center" vertical="center"/>
    </xf>
    <xf numFmtId="0" fontId="1" fillId="0" borderId="10" xfId="0" applyNumberFormat="1" applyFont="1" applyFill="1" applyBorder="1" applyAlignment="1" quotePrefix="1">
      <alignment horizontal="left" vertical="center" wrapText="1"/>
    </xf>
    <xf numFmtId="0" fontId="1" fillId="0" borderId="10" xfId="0" applyNumberFormat="1" applyFont="1" applyFill="1" applyBorder="1" applyAlignment="1" quotePrefix="1">
      <alignment horizontal="center" vertical="center"/>
    </xf>
    <xf numFmtId="176" fontId="1" fillId="0" borderId="10" xfId="0" applyNumberFormat="1" applyFont="1" applyFill="1" applyBorder="1" applyAlignment="1">
      <alignment horizontal="center" vertical="center"/>
    </xf>
    <xf numFmtId="177" fontId="1" fillId="0" borderId="10" xfId="0" applyNumberFormat="1" applyFont="1" applyFill="1" applyBorder="1" applyAlignment="1">
      <alignment vertical="center"/>
    </xf>
    <xf numFmtId="177" fontId="1" fillId="33" borderId="10" xfId="0" applyNumberFormat="1" applyFont="1" applyFill="1" applyBorder="1" applyAlignment="1">
      <alignment horizontal="right" vertical="center"/>
    </xf>
    <xf numFmtId="0" fontId="1" fillId="0" borderId="10" xfId="0" applyFont="1" applyFill="1" applyBorder="1" applyAlignment="1">
      <alignment horizontal="center" vertical="center"/>
    </xf>
    <xf numFmtId="0" fontId="1" fillId="0" borderId="10" xfId="0" applyFont="1" applyBorder="1" applyAlignment="1">
      <alignment horizontal="right" vertical="center"/>
    </xf>
    <xf numFmtId="0" fontId="1" fillId="0" borderId="10" xfId="0" applyFont="1" applyBorder="1" applyAlignment="1">
      <alignment vertical="center" wrapText="1"/>
    </xf>
    <xf numFmtId="0" fontId="1" fillId="0" borderId="10" xfId="0" applyFont="1" applyFill="1" applyBorder="1" applyAlignment="1">
      <alignment horizontal="right" vertical="center"/>
    </xf>
    <xf numFmtId="0" fontId="1" fillId="0" borderId="10" xfId="0" applyFont="1" applyFill="1" applyBorder="1" applyAlignment="1">
      <alignment horizontal="left" vertical="center"/>
    </xf>
    <xf numFmtId="0" fontId="1" fillId="0" borderId="10" xfId="0" applyFont="1" applyBorder="1" applyAlignment="1">
      <alignment horizontal="left" vertical="center" wrapText="1"/>
    </xf>
    <xf numFmtId="0" fontId="1" fillId="0" borderId="10" xfId="0" applyNumberFormat="1" applyFont="1" applyBorder="1" applyAlignment="1" quotePrefix="1">
      <alignment horizontal="left" vertical="center" wrapText="1"/>
    </xf>
    <xf numFmtId="176" fontId="1" fillId="0" borderId="10" xfId="0" applyNumberFormat="1" applyFont="1" applyBorder="1" applyAlignment="1">
      <alignment horizontal="center" vertical="center"/>
    </xf>
    <xf numFmtId="177" fontId="1" fillId="0" borderId="10" xfId="0" applyNumberFormat="1" applyFont="1" applyBorder="1" applyAlignment="1">
      <alignment vertical="center"/>
    </xf>
    <xf numFmtId="0" fontId="1" fillId="0" borderId="10" xfId="0" applyFont="1" applyFill="1" applyBorder="1" applyAlignment="1">
      <alignment horizontal="center"/>
    </xf>
    <xf numFmtId="0" fontId="1" fillId="0" borderId="10" xfId="0" applyFont="1" applyFill="1" applyBorder="1" applyAlignment="1">
      <alignment vertical="center"/>
    </xf>
    <xf numFmtId="0" fontId="1" fillId="33" borderId="10" xfId="0" applyFont="1" applyFill="1" applyBorder="1" applyAlignment="1">
      <alignment horizontal="right" vertical="center"/>
    </xf>
    <xf numFmtId="0" fontId="1" fillId="0" borderId="10" xfId="41" applyNumberFormat="1" applyFont="1" applyBorder="1" applyAlignment="1" quotePrefix="1">
      <alignment horizontal="center" vertical="center"/>
      <protection/>
    </xf>
    <xf numFmtId="0" fontId="1" fillId="0" borderId="10" xfId="41" applyNumberFormat="1" applyFont="1" applyBorder="1" applyAlignment="1" quotePrefix="1">
      <alignment horizontal="left" vertical="center" wrapText="1"/>
      <protection/>
    </xf>
    <xf numFmtId="176" fontId="1" fillId="0" borderId="10" xfId="41" applyNumberFormat="1" applyFont="1" applyBorder="1" applyAlignment="1">
      <alignment horizontal="center" vertical="center"/>
      <protection/>
    </xf>
    <xf numFmtId="177" fontId="1" fillId="0" borderId="10" xfId="41" applyNumberFormat="1" applyFont="1" applyBorder="1" applyAlignment="1">
      <alignment vertical="center"/>
      <protection/>
    </xf>
    <xf numFmtId="0" fontId="1" fillId="0" borderId="10" xfId="0" applyFont="1" applyBorder="1" applyAlignment="1">
      <alignment horizontal="center" vertical="center"/>
    </xf>
    <xf numFmtId="0" fontId="1" fillId="0" borderId="10" xfId="0" applyNumberFormat="1" applyFont="1" applyBorder="1" applyAlignment="1" quotePrefix="1">
      <alignment vertical="center" wrapText="1"/>
    </xf>
    <xf numFmtId="0" fontId="1" fillId="0" borderId="10" xfId="0" applyNumberFormat="1" applyFont="1" applyFill="1" applyBorder="1" applyAlignment="1" quotePrefix="1">
      <alignment vertical="center"/>
    </xf>
    <xf numFmtId="14" fontId="1" fillId="0" borderId="10" xfId="0" applyNumberFormat="1" applyFont="1" applyFill="1" applyBorder="1" applyAlignment="1">
      <alignment horizontal="center" vertical="center"/>
    </xf>
    <xf numFmtId="14" fontId="1" fillId="0" borderId="10" xfId="0" applyNumberFormat="1" applyFont="1" applyBorder="1" applyAlignment="1">
      <alignment horizontal="center" vertical="center"/>
    </xf>
    <xf numFmtId="0" fontId="1" fillId="0" borderId="10" xfId="41" applyNumberFormat="1" applyFont="1" applyBorder="1" applyAlignment="1" quotePrefix="1">
      <alignment vertical="center" wrapText="1"/>
      <protection/>
    </xf>
    <xf numFmtId="0" fontId="1" fillId="0" borderId="10" xfId="0" applyNumberFormat="1" applyFont="1" applyBorder="1" applyAlignment="1">
      <alignment horizontal="center" vertical="center"/>
    </xf>
    <xf numFmtId="0" fontId="1" fillId="0" borderId="10" xfId="41" applyFont="1" applyBorder="1" applyAlignment="1">
      <alignment horizontal="center" vertical="center"/>
      <protection/>
    </xf>
    <xf numFmtId="0" fontId="1" fillId="0" borderId="10" xfId="41" applyFont="1" applyFill="1" applyBorder="1" applyAlignment="1">
      <alignment horizontal="left" vertical="center"/>
      <protection/>
    </xf>
    <xf numFmtId="0" fontId="1" fillId="0" borderId="10" xfId="41" applyFont="1" applyFill="1" applyBorder="1" applyAlignment="1">
      <alignment horizontal="center" vertical="center"/>
      <protection/>
    </xf>
    <xf numFmtId="0" fontId="1" fillId="0" borderId="10" xfId="41" applyFont="1" applyFill="1" applyBorder="1" applyAlignment="1">
      <alignment vertical="center" wrapText="1"/>
      <protection/>
    </xf>
    <xf numFmtId="0" fontId="1" fillId="0" borderId="10" xfId="41" applyNumberFormat="1" applyFont="1" applyFill="1" applyBorder="1" applyAlignment="1" quotePrefix="1">
      <alignment vertical="center" wrapText="1"/>
      <protection/>
    </xf>
    <xf numFmtId="0" fontId="1" fillId="0" borderId="10" xfId="40" applyFont="1" applyBorder="1" applyAlignment="1">
      <alignment horizontal="center" vertical="center"/>
      <protection/>
    </xf>
    <xf numFmtId="0" fontId="1" fillId="0" borderId="10" xfId="40" applyFont="1" applyBorder="1" applyAlignment="1">
      <alignment vertical="center" wrapText="1"/>
      <protection/>
    </xf>
    <xf numFmtId="0" fontId="1" fillId="0" borderId="10" xfId="40" applyFont="1" applyFill="1" applyBorder="1" applyAlignment="1">
      <alignment horizontal="left" vertical="center"/>
      <protection/>
    </xf>
    <xf numFmtId="0" fontId="1" fillId="33" borderId="10" xfId="41" applyFont="1" applyFill="1" applyBorder="1" applyAlignment="1">
      <alignment horizontal="right" vertical="center"/>
      <protection/>
    </xf>
    <xf numFmtId="0" fontId="1" fillId="0" borderId="10" xfId="0" applyNumberFormat="1" applyFont="1" applyFill="1" applyBorder="1" applyAlignment="1">
      <alignment horizontal="left" vertical="center" wrapText="1"/>
    </xf>
    <xf numFmtId="0" fontId="1" fillId="0" borderId="10" xfId="0" applyFont="1" applyBorder="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NumberFormat="1" applyFont="1" applyBorder="1" applyAlignment="1">
      <alignment horizontal="right" vertical="center"/>
    </xf>
    <xf numFmtId="0" fontId="3" fillId="0" borderId="0" xfId="0" applyNumberFormat="1" applyFont="1" applyBorder="1" applyAlignment="1">
      <alignment horizontal="center" vertical="center"/>
    </xf>
    <xf numFmtId="0" fontId="3" fillId="0" borderId="0" xfId="0" applyFont="1" applyBorder="1" applyAlignment="1">
      <alignment horizontal="left" vertical="center"/>
    </xf>
    <xf numFmtId="49" fontId="4" fillId="0" borderId="10" xfId="0" applyNumberFormat="1" applyFont="1" applyFill="1" applyBorder="1" applyAlignment="1">
      <alignment horizontal="center" vertical="center"/>
    </xf>
    <xf numFmtId="49"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0" xfId="0" applyNumberFormat="1" applyFont="1" applyFill="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4" fillId="0" borderId="10" xfId="0" applyNumberFormat="1" applyFont="1" applyFill="1" applyBorder="1" applyAlignment="1">
      <alignment horizontal="right" vertical="center"/>
    </xf>
    <xf numFmtId="0" fontId="5" fillId="0" borderId="0" xfId="0" applyFont="1" applyAlignment="1">
      <alignment vertical="center"/>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vertical="center" wrapText="1"/>
    </xf>
    <xf numFmtId="177" fontId="1" fillId="0" borderId="10" xfId="0" applyNumberFormat="1" applyFont="1" applyBorder="1" applyAlignment="1">
      <alignment horizontal="right" vertical="center"/>
    </xf>
    <xf numFmtId="0" fontId="1" fillId="0" borderId="11" xfId="41" applyNumberFormat="1" applyFont="1" applyBorder="1" applyAlignment="1" quotePrefix="1">
      <alignment horizontal="center" vertical="center"/>
      <protection/>
    </xf>
    <xf numFmtId="0" fontId="1" fillId="0" borderId="12" xfId="41" applyFont="1" applyFill="1" applyBorder="1" applyAlignment="1">
      <alignment horizontal="center" vertical="center"/>
      <protection/>
    </xf>
    <xf numFmtId="0" fontId="5" fillId="0" borderId="0" xfId="0" applyFont="1" applyAlignment="1">
      <alignment vertical="center"/>
    </xf>
    <xf numFmtId="0" fontId="0" fillId="0" borderId="10" xfId="0" applyBorder="1" applyAlignment="1">
      <alignment horizontal="center" vertical="center"/>
    </xf>
    <xf numFmtId="0" fontId="1" fillId="0" borderId="10" xfId="41" applyFont="1" applyBorder="1" applyAlignment="1">
      <alignment horizontal="center" vertical="center" wrapText="1"/>
      <protection/>
    </xf>
    <xf numFmtId="0" fontId="5" fillId="0" borderId="10" xfId="0" applyFont="1" applyBorder="1" applyAlignment="1">
      <alignment horizontal="center" vertical="center"/>
    </xf>
    <xf numFmtId="0" fontId="0" fillId="0" borderId="0" xfId="0" applyAlignment="1">
      <alignment vertical="center"/>
    </xf>
    <xf numFmtId="14" fontId="1" fillId="0" borderId="10" xfId="40" applyNumberFormat="1" applyFont="1" applyBorder="1" applyAlignment="1">
      <alignment horizontal="center" vertical="center"/>
      <protection/>
    </xf>
    <xf numFmtId="177" fontId="1" fillId="0" borderId="10" xfId="40" applyNumberFormat="1" applyFont="1" applyBorder="1" applyAlignment="1">
      <alignment vertical="center"/>
      <protection/>
    </xf>
    <xf numFmtId="177" fontId="1" fillId="33" borderId="10" xfId="40" applyNumberFormat="1" applyFont="1" applyFill="1" applyBorder="1" applyAlignment="1">
      <alignment horizontal="right" vertical="center"/>
      <protection/>
    </xf>
    <xf numFmtId="0" fontId="1" fillId="0" borderId="10" xfId="41" applyFont="1" applyBorder="1" applyAlignment="1">
      <alignment horizontal="right" vertical="center"/>
      <protection/>
    </xf>
    <xf numFmtId="0" fontId="1" fillId="0" borderId="10" xfId="41" applyFont="1" applyBorder="1" applyAlignment="1">
      <alignment horizontal="left" vertical="center"/>
      <protection/>
    </xf>
    <xf numFmtId="14" fontId="1" fillId="0" borderId="10" xfId="41" applyNumberFormat="1" applyFont="1" applyBorder="1" applyAlignment="1">
      <alignment horizontal="center" vertical="center"/>
      <protection/>
    </xf>
    <xf numFmtId="14" fontId="1" fillId="0" borderId="10" xfId="41" applyNumberFormat="1" applyFont="1" applyFill="1" applyBorder="1" applyAlignment="1">
      <alignment horizontal="center" vertical="center"/>
      <protection/>
    </xf>
    <xf numFmtId="0" fontId="1" fillId="0" borderId="10" xfId="41" applyFont="1" applyFill="1" applyBorder="1" applyAlignment="1">
      <alignment horizontal="right" vertical="center"/>
      <protection/>
    </xf>
    <xf numFmtId="0" fontId="0" fillId="0" borderId="0" xfId="0" applyFill="1" applyAlignment="1">
      <alignment vertical="center"/>
    </xf>
    <xf numFmtId="14" fontId="1" fillId="0" borderId="10" xfId="40" applyNumberFormat="1" applyFont="1" applyFill="1" applyBorder="1" applyAlignment="1">
      <alignment horizontal="center" vertical="center"/>
      <protection/>
    </xf>
    <xf numFmtId="177" fontId="1" fillId="0" borderId="10" xfId="40" applyNumberFormat="1" applyFont="1" applyFill="1" applyBorder="1" applyAlignment="1">
      <alignment vertical="center"/>
      <protection/>
    </xf>
    <xf numFmtId="0" fontId="1" fillId="34" borderId="10" xfId="0" applyFont="1" applyFill="1" applyBorder="1" applyAlignment="1">
      <alignment vertical="center"/>
    </xf>
    <xf numFmtId="177" fontId="1" fillId="0" borderId="10" xfId="0" applyNumberFormat="1" applyFont="1" applyBorder="1" applyAlignment="1">
      <alignment horizontal="center" vertical="center"/>
    </xf>
    <xf numFmtId="0" fontId="1" fillId="34" borderId="10" xfId="42" applyNumberFormat="1" applyFont="1" applyFill="1" applyBorder="1" applyAlignment="1" quotePrefix="1">
      <alignment horizontal="center" vertical="center"/>
      <protection/>
    </xf>
    <xf numFmtId="0" fontId="1" fillId="0" borderId="0" xfId="0" applyFont="1" applyAlignment="1">
      <alignment vertical="center"/>
    </xf>
    <xf numFmtId="0" fontId="1" fillId="0" borderId="10" xfId="0" applyNumberFormat="1" applyFont="1" applyBorder="1" applyAlignment="1" quotePrefix="1">
      <alignment vertical="center"/>
    </xf>
    <xf numFmtId="0" fontId="1" fillId="33" borderId="10" xfId="0" applyNumberFormat="1" applyFont="1" applyFill="1" applyBorder="1" applyAlignment="1" quotePrefix="1">
      <alignment horizontal="right" vertical="center"/>
    </xf>
    <xf numFmtId="177" fontId="0" fillId="0" borderId="0" xfId="0" applyNumberFormat="1" applyAlignment="1">
      <alignment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2" xfId="0" applyFont="1" applyFill="1" applyBorder="1" applyAlignment="1">
      <alignment horizontal="center" vertical="center"/>
    </xf>
    <xf numFmtId="0" fontId="1" fillId="34" borderId="11" xfId="42" applyNumberFormat="1" applyFont="1" applyFill="1" applyBorder="1" applyAlignment="1" quotePrefix="1">
      <alignment horizontal="center" vertical="center"/>
      <protection/>
    </xf>
    <xf numFmtId="0" fontId="1" fillId="34" borderId="13" xfId="42" applyNumberFormat="1" applyFont="1" applyFill="1" applyBorder="1" applyAlignment="1" quotePrefix="1">
      <alignment horizontal="center" vertical="center"/>
      <protection/>
    </xf>
    <xf numFmtId="0" fontId="1" fillId="34" borderId="12" xfId="42" applyNumberFormat="1" applyFont="1" applyFill="1" applyBorder="1" applyAlignment="1" quotePrefix="1">
      <alignment horizontal="center" vertical="center"/>
      <protection/>
    </xf>
    <xf numFmtId="0" fontId="1" fillId="0" borderId="11" xfId="41" applyFont="1" applyFill="1" applyBorder="1" applyAlignment="1">
      <alignment horizontal="center" vertical="center"/>
      <protection/>
    </xf>
    <xf numFmtId="0" fontId="1" fillId="0" borderId="12" xfId="41" applyFont="1" applyFill="1" applyBorder="1" applyAlignment="1">
      <alignment horizontal="center" vertical="center"/>
      <protection/>
    </xf>
    <xf numFmtId="0" fontId="1" fillId="34" borderId="11" xfId="41" applyFont="1" applyFill="1" applyBorder="1" applyAlignment="1">
      <alignment horizontal="center" vertical="center"/>
      <protection/>
    </xf>
    <xf numFmtId="0" fontId="1" fillId="34" borderId="12" xfId="41" applyFont="1" applyFill="1" applyBorder="1" applyAlignment="1">
      <alignment horizontal="center" vertical="center"/>
      <protection/>
    </xf>
    <xf numFmtId="0" fontId="3" fillId="0" borderId="0" xfId="0" applyFont="1" applyBorder="1" applyAlignment="1">
      <alignment horizontal="center" vertical="center"/>
    </xf>
    <xf numFmtId="177" fontId="1" fillId="0" borderId="11"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0" fontId="1" fillId="34" borderId="11" xfId="0" applyFont="1" applyFill="1" applyBorder="1" applyAlignment="1">
      <alignment horizontal="center" vertical="center"/>
    </xf>
    <xf numFmtId="0" fontId="1" fillId="34" borderId="12" xfId="0" applyFont="1" applyFill="1" applyBorder="1" applyAlignment="1">
      <alignment horizontal="center" vertical="center"/>
    </xf>
    <xf numFmtId="0" fontId="1" fillId="0" borderId="11" xfId="0" applyNumberFormat="1" applyFont="1" applyBorder="1" applyAlignment="1" quotePrefix="1">
      <alignment horizontal="center" vertical="center"/>
    </xf>
    <xf numFmtId="0" fontId="1" fillId="0" borderId="12" xfId="0" applyNumberFormat="1" applyFont="1" applyBorder="1" applyAlignment="1" quotePrefix="1">
      <alignment horizontal="center" vertical="center"/>
    </xf>
    <xf numFmtId="0" fontId="1" fillId="0" borderId="11" xfId="41" applyFont="1" applyBorder="1" applyAlignment="1">
      <alignment horizontal="center" vertical="center"/>
      <protection/>
    </xf>
    <xf numFmtId="0" fontId="1" fillId="0" borderId="13" xfId="41" applyFont="1" applyBorder="1" applyAlignment="1">
      <alignment horizontal="center" vertical="center"/>
      <protection/>
    </xf>
    <xf numFmtId="0" fontId="1" fillId="0" borderId="12" xfId="41" applyFont="1" applyBorder="1" applyAlignment="1">
      <alignment horizontal="center" vertical="center"/>
      <protection/>
    </xf>
    <xf numFmtId="0" fontId="1" fillId="0" borderId="13" xfId="0" applyNumberFormat="1" applyFont="1" applyBorder="1" applyAlignment="1" quotePrefix="1">
      <alignment horizontal="center" vertical="center"/>
    </xf>
    <xf numFmtId="0" fontId="1" fillId="0" borderId="11" xfId="0" applyNumberFormat="1" applyFont="1" applyFill="1" applyBorder="1" applyAlignment="1" quotePrefix="1">
      <alignment horizontal="center" vertical="center"/>
    </xf>
    <xf numFmtId="0" fontId="1" fillId="0" borderId="12" xfId="0" applyNumberFormat="1" applyFont="1" applyFill="1" applyBorder="1" applyAlignment="1" quotePrefix="1">
      <alignment horizontal="center" vertical="center"/>
    </xf>
    <xf numFmtId="0" fontId="1" fillId="0" borderId="11" xfId="41" applyNumberFormat="1" applyFont="1" applyBorder="1" applyAlignment="1" quotePrefix="1">
      <alignment horizontal="center" vertical="center"/>
      <protection/>
    </xf>
    <xf numFmtId="0" fontId="1" fillId="0" borderId="12" xfId="41" applyNumberFormat="1" applyFont="1" applyBorder="1" applyAlignment="1" quotePrefix="1">
      <alignment horizontal="center" vertical="center"/>
      <protection/>
    </xf>
    <xf numFmtId="0" fontId="0" fillId="0" borderId="10" xfId="0" applyBorder="1" applyAlignment="1">
      <alignment horizontal="center" vertical="center"/>
    </xf>
    <xf numFmtId="0" fontId="1" fillId="0" borderId="10" xfId="41" applyFont="1" applyBorder="1" applyAlignment="1">
      <alignment horizontal="center" vertical="center"/>
      <protection/>
    </xf>
    <xf numFmtId="0" fontId="1" fillId="0" borderId="10" xfId="41" applyFont="1" applyFill="1" applyBorder="1" applyAlignment="1">
      <alignment horizontal="center" vertical="center"/>
      <protection/>
    </xf>
    <xf numFmtId="0" fontId="1" fillId="0" borderId="10" xfId="0" applyNumberFormat="1" applyFont="1" applyBorder="1" applyAlignment="1" quotePrefix="1">
      <alignment horizontal="center" vertical="center"/>
    </xf>
    <xf numFmtId="0" fontId="1" fillId="0" borderId="10" xfId="41" applyNumberFormat="1" applyFont="1" applyBorder="1" applyAlignment="1" quotePrefix="1">
      <alignment horizontal="center" vertical="center"/>
      <protection/>
    </xf>
    <xf numFmtId="0" fontId="1" fillId="0" borderId="10" xfId="0" applyNumberFormat="1" applyFont="1" applyFill="1" applyBorder="1" applyAlignment="1" quotePrefix="1">
      <alignment horizontal="center" vertical="center"/>
    </xf>
    <xf numFmtId="0" fontId="6" fillId="0" borderId="0" xfId="0" applyFont="1" applyBorder="1" applyAlignment="1">
      <alignment vertical="center"/>
    </xf>
    <xf numFmtId="0" fontId="6" fillId="0" borderId="14"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2010.3-2011退税明细" xfId="41"/>
    <cellStyle name="常规_Sheet1"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22"/>
  <sheetViews>
    <sheetView zoomScalePageLayoutView="0" workbookViewId="0" topLeftCell="A106">
      <selection activeCell="P87" sqref="P87"/>
    </sheetView>
  </sheetViews>
  <sheetFormatPr defaultColWidth="9.00390625" defaultRowHeight="14.25"/>
  <cols>
    <col min="1" max="2" width="9.00390625" style="80" customWidth="1"/>
    <col min="3" max="3" width="31.375" style="72" customWidth="1"/>
    <col min="4" max="4" width="10.25390625" style="80" customWidth="1"/>
    <col min="5" max="5" width="9.00390625" style="80" customWidth="1"/>
    <col min="6" max="6" width="11.00390625" style="80" customWidth="1"/>
    <col min="7" max="7" width="9.375" style="80" bestFit="1" customWidth="1"/>
    <col min="8" max="8" width="9.00390625" style="80" customWidth="1"/>
    <col min="9" max="9" width="10.125" style="80" customWidth="1"/>
    <col min="10" max="10" width="9.50390625" style="80" bestFit="1" customWidth="1"/>
    <col min="11" max="11" width="9.75390625" style="80" hidden="1" customWidth="1"/>
    <col min="12" max="12" width="9.50390625" style="80" bestFit="1" customWidth="1"/>
    <col min="13" max="13" width="12.75390625" style="80" customWidth="1"/>
    <col min="14" max="14" width="11.125" style="80" customWidth="1"/>
    <col min="15" max="15" width="10.50390625" style="80" customWidth="1"/>
    <col min="16" max="16" width="10.375" style="80" customWidth="1"/>
    <col min="17" max="17" width="13.50390625" style="80" hidden="1" customWidth="1"/>
    <col min="18" max="19" width="9.00390625" style="80" hidden="1" customWidth="1"/>
    <col min="20" max="16384" width="9.00390625" style="80" customWidth="1"/>
  </cols>
  <sheetData>
    <row r="1" spans="1:15" ht="30" customHeight="1">
      <c r="A1" s="109" t="s">
        <v>421</v>
      </c>
      <c r="B1" s="109"/>
      <c r="C1" s="109"/>
      <c r="D1" s="109"/>
      <c r="E1" s="109"/>
      <c r="F1" s="109"/>
      <c r="G1" s="109"/>
      <c r="H1" s="109"/>
      <c r="I1" s="109"/>
      <c r="J1" s="109"/>
      <c r="K1" s="109"/>
      <c r="L1" s="109"/>
      <c r="M1" s="109"/>
      <c r="N1" s="109"/>
      <c r="O1" s="109"/>
    </row>
    <row r="2" spans="1:15" ht="20.25">
      <c r="A2" s="56"/>
      <c r="B2" s="55"/>
      <c r="C2" s="70"/>
      <c r="D2" s="55"/>
      <c r="E2" s="55"/>
      <c r="F2" s="55"/>
      <c r="G2" s="57"/>
      <c r="H2" s="58"/>
      <c r="I2" s="55"/>
      <c r="J2" s="59"/>
      <c r="K2" s="55"/>
      <c r="L2" s="58"/>
      <c r="M2" s="55"/>
      <c r="N2" s="60"/>
      <c r="O2" s="60"/>
    </row>
    <row r="3" spans="1:16" s="69" customFormat="1" ht="14.25">
      <c r="A3" s="61" t="s">
        <v>405</v>
      </c>
      <c r="B3" s="62" t="s">
        <v>406</v>
      </c>
      <c r="C3" s="71" t="s">
        <v>407</v>
      </c>
      <c r="D3" s="63" t="s">
        <v>408</v>
      </c>
      <c r="E3" s="63" t="s">
        <v>409</v>
      </c>
      <c r="F3" s="63" t="s">
        <v>410</v>
      </c>
      <c r="G3" s="64" t="s">
        <v>411</v>
      </c>
      <c r="H3" s="65" t="s">
        <v>412</v>
      </c>
      <c r="I3" s="66" t="s">
        <v>413</v>
      </c>
      <c r="J3" s="65" t="s">
        <v>414</v>
      </c>
      <c r="K3" s="67" t="s">
        <v>415</v>
      </c>
      <c r="L3" s="68" t="s">
        <v>416</v>
      </c>
      <c r="M3" s="67" t="s">
        <v>417</v>
      </c>
      <c r="N3" s="63" t="s">
        <v>418</v>
      </c>
      <c r="O3" s="63" t="s">
        <v>419</v>
      </c>
      <c r="P3" s="63" t="s">
        <v>420</v>
      </c>
    </row>
    <row r="4" spans="1:19" ht="24">
      <c r="A4" s="1">
        <v>1</v>
      </c>
      <c r="B4" s="49">
        <v>2009317</v>
      </c>
      <c r="C4" s="50" t="s">
        <v>345</v>
      </c>
      <c r="D4" s="49" t="s">
        <v>346</v>
      </c>
      <c r="E4" s="51" t="s">
        <v>347</v>
      </c>
      <c r="F4" s="81">
        <v>40560</v>
      </c>
      <c r="G4" s="82">
        <v>125400</v>
      </c>
      <c r="H4" s="83">
        <f aca="true" t="shared" si="0" ref="H4:H35">G4*0.054</f>
        <v>6771.6</v>
      </c>
      <c r="I4" s="9">
        <v>122400</v>
      </c>
      <c r="J4" s="10">
        <f aca="true" t="shared" si="1" ref="J4:J34">I4*0.054</f>
        <v>6609.6</v>
      </c>
      <c r="K4" s="46" t="s">
        <v>348</v>
      </c>
      <c r="L4" s="84">
        <f aca="true" t="shared" si="2" ref="L4:L33">H4-J4</f>
        <v>162</v>
      </c>
      <c r="M4" s="85" t="s">
        <v>587</v>
      </c>
      <c r="N4" s="14" t="s">
        <v>608</v>
      </c>
      <c r="O4" s="13"/>
      <c r="P4" s="54"/>
      <c r="Q4" s="85" t="s">
        <v>587</v>
      </c>
      <c r="R4" s="14" t="s">
        <v>608</v>
      </c>
      <c r="S4" s="12" t="s">
        <v>349</v>
      </c>
    </row>
    <row r="5" spans="1:19" ht="24">
      <c r="A5" s="1">
        <v>2</v>
      </c>
      <c r="B5" s="44">
        <v>2009316</v>
      </c>
      <c r="C5" s="12" t="s">
        <v>304</v>
      </c>
      <c r="D5" s="44" t="s">
        <v>305</v>
      </c>
      <c r="E5" s="45" t="s">
        <v>306</v>
      </c>
      <c r="F5" s="86">
        <v>40526</v>
      </c>
      <c r="G5" s="36">
        <v>50000</v>
      </c>
      <c r="H5" s="8">
        <f t="shared" si="0"/>
        <v>2700</v>
      </c>
      <c r="I5" s="9">
        <v>50000</v>
      </c>
      <c r="J5" s="10">
        <f t="shared" si="1"/>
        <v>2700</v>
      </c>
      <c r="K5" s="46" t="s">
        <v>307</v>
      </c>
      <c r="L5" s="84">
        <f t="shared" si="2"/>
        <v>0</v>
      </c>
      <c r="M5" s="13" t="s">
        <v>477</v>
      </c>
      <c r="N5" s="14" t="s">
        <v>596</v>
      </c>
      <c r="O5" s="13"/>
      <c r="P5" s="54"/>
      <c r="Q5" s="13" t="s">
        <v>477</v>
      </c>
      <c r="R5" s="14" t="s">
        <v>596</v>
      </c>
      <c r="S5" s="12" t="s">
        <v>308</v>
      </c>
    </row>
    <row r="6" spans="1:20" ht="36">
      <c r="A6" s="1">
        <v>3</v>
      </c>
      <c r="B6" s="44">
        <v>2009217</v>
      </c>
      <c r="C6" s="12" t="s">
        <v>200</v>
      </c>
      <c r="D6" s="44" t="s">
        <v>201</v>
      </c>
      <c r="E6" s="45" t="s">
        <v>202</v>
      </c>
      <c r="F6" s="86">
        <v>40514</v>
      </c>
      <c r="G6" s="36">
        <v>200000</v>
      </c>
      <c r="H6" s="8">
        <f t="shared" si="0"/>
        <v>10800</v>
      </c>
      <c r="I6" s="9">
        <v>188000</v>
      </c>
      <c r="J6" s="10">
        <f t="shared" si="1"/>
        <v>10152</v>
      </c>
      <c r="K6" s="46" t="s">
        <v>203</v>
      </c>
      <c r="L6" s="84">
        <f t="shared" si="2"/>
        <v>648</v>
      </c>
      <c r="M6" s="13" t="s">
        <v>477</v>
      </c>
      <c r="N6" s="14" t="s">
        <v>555</v>
      </c>
      <c r="O6" s="13"/>
      <c r="P6" s="54"/>
      <c r="Q6" s="13" t="s">
        <v>477</v>
      </c>
      <c r="R6" s="14" t="s">
        <v>555</v>
      </c>
      <c r="S6" s="12" t="s">
        <v>204</v>
      </c>
      <c r="T6" s="80" t="s">
        <v>722</v>
      </c>
    </row>
    <row r="7" spans="1:19" ht="72">
      <c r="A7" s="1">
        <v>4</v>
      </c>
      <c r="B7" s="44">
        <v>2009329</v>
      </c>
      <c r="C7" s="12" t="s">
        <v>585</v>
      </c>
      <c r="D7" s="44" t="s">
        <v>270</v>
      </c>
      <c r="E7" s="45" t="s">
        <v>271</v>
      </c>
      <c r="F7" s="86">
        <v>40522</v>
      </c>
      <c r="G7" s="36">
        <v>162000</v>
      </c>
      <c r="H7" s="8">
        <f t="shared" si="0"/>
        <v>8748</v>
      </c>
      <c r="I7" s="9">
        <v>162000</v>
      </c>
      <c r="J7" s="10">
        <f t="shared" si="1"/>
        <v>8748</v>
      </c>
      <c r="K7" s="46" t="s">
        <v>272</v>
      </c>
      <c r="L7" s="84">
        <f t="shared" si="2"/>
        <v>0</v>
      </c>
      <c r="M7" s="85" t="s">
        <v>587</v>
      </c>
      <c r="N7" s="14" t="s">
        <v>588</v>
      </c>
      <c r="O7" s="13"/>
      <c r="P7" s="54"/>
      <c r="Q7" s="85" t="s">
        <v>587</v>
      </c>
      <c r="R7" s="14" t="s">
        <v>588</v>
      </c>
      <c r="S7" s="12" t="s">
        <v>586</v>
      </c>
    </row>
    <row r="8" spans="1:19" ht="24">
      <c r="A8" s="1">
        <v>5</v>
      </c>
      <c r="B8" s="46">
        <v>2009358</v>
      </c>
      <c r="C8" s="47" t="s">
        <v>562</v>
      </c>
      <c r="D8" s="46" t="s">
        <v>69</v>
      </c>
      <c r="E8" s="45" t="s">
        <v>205</v>
      </c>
      <c r="F8" s="87">
        <v>40514</v>
      </c>
      <c r="G8" s="7">
        <v>700000</v>
      </c>
      <c r="H8" s="8">
        <f t="shared" si="0"/>
        <v>37800</v>
      </c>
      <c r="I8" s="9">
        <v>700000</v>
      </c>
      <c r="J8" s="10">
        <f t="shared" si="1"/>
        <v>37800</v>
      </c>
      <c r="K8" s="46" t="s">
        <v>206</v>
      </c>
      <c r="L8" s="84">
        <f t="shared" si="2"/>
        <v>0</v>
      </c>
      <c r="M8" s="13" t="s">
        <v>477</v>
      </c>
      <c r="N8" s="14" t="s">
        <v>481</v>
      </c>
      <c r="O8" s="13"/>
      <c r="P8" s="54"/>
      <c r="Q8" s="13" t="s">
        <v>477</v>
      </c>
      <c r="R8" s="14" t="s">
        <v>481</v>
      </c>
      <c r="S8" s="12" t="s">
        <v>207</v>
      </c>
    </row>
    <row r="9" spans="1:19" ht="24">
      <c r="A9" s="1">
        <v>6</v>
      </c>
      <c r="B9" s="44">
        <v>2009436</v>
      </c>
      <c r="C9" s="12" t="s">
        <v>602</v>
      </c>
      <c r="D9" s="44" t="s">
        <v>327</v>
      </c>
      <c r="E9" s="45" t="s">
        <v>328</v>
      </c>
      <c r="F9" s="86">
        <v>40536</v>
      </c>
      <c r="G9" s="36">
        <v>286000</v>
      </c>
      <c r="H9" s="8">
        <f t="shared" si="0"/>
        <v>15444</v>
      </c>
      <c r="I9" s="9">
        <v>268823</v>
      </c>
      <c r="J9" s="10">
        <f t="shared" si="1"/>
        <v>14516.442</v>
      </c>
      <c r="K9" s="46" t="s">
        <v>329</v>
      </c>
      <c r="L9" s="84">
        <f t="shared" si="2"/>
        <v>927.5580000000009</v>
      </c>
      <c r="M9" s="13" t="s">
        <v>477</v>
      </c>
      <c r="N9" s="14" t="s">
        <v>603</v>
      </c>
      <c r="O9" s="13"/>
      <c r="P9" s="54"/>
      <c r="Q9" s="13" t="s">
        <v>477</v>
      </c>
      <c r="R9" s="14" t="s">
        <v>603</v>
      </c>
      <c r="S9" s="12" t="s">
        <v>330</v>
      </c>
    </row>
    <row r="10" spans="1:19" ht="24">
      <c r="A10" s="1">
        <v>7</v>
      </c>
      <c r="B10" s="44">
        <v>2009409</v>
      </c>
      <c r="C10" s="12" t="s">
        <v>273</v>
      </c>
      <c r="D10" s="44" t="s">
        <v>134</v>
      </c>
      <c r="E10" s="45" t="s">
        <v>274</v>
      </c>
      <c r="F10" s="86">
        <v>40522</v>
      </c>
      <c r="G10" s="36">
        <v>330000</v>
      </c>
      <c r="H10" s="8">
        <f t="shared" si="0"/>
        <v>17820</v>
      </c>
      <c r="I10" s="9">
        <v>330000</v>
      </c>
      <c r="J10" s="10">
        <f t="shared" si="1"/>
        <v>17820</v>
      </c>
      <c r="K10" s="46" t="s">
        <v>275</v>
      </c>
      <c r="L10" s="84">
        <f t="shared" si="2"/>
        <v>0</v>
      </c>
      <c r="M10" s="13" t="s">
        <v>477</v>
      </c>
      <c r="N10" s="14" t="s">
        <v>589</v>
      </c>
      <c r="O10" s="13"/>
      <c r="P10" s="54"/>
      <c r="Q10" s="13" t="s">
        <v>477</v>
      </c>
      <c r="R10" s="14" t="s">
        <v>589</v>
      </c>
      <c r="S10" s="12" t="s">
        <v>276</v>
      </c>
    </row>
    <row r="11" spans="1:19" ht="36">
      <c r="A11" s="1">
        <v>8</v>
      </c>
      <c r="B11" s="44">
        <v>2009438</v>
      </c>
      <c r="C11" s="12" t="s">
        <v>277</v>
      </c>
      <c r="D11" s="44" t="s">
        <v>278</v>
      </c>
      <c r="E11" s="45" t="s">
        <v>279</v>
      </c>
      <c r="F11" s="86">
        <v>40522</v>
      </c>
      <c r="G11" s="36">
        <v>595000</v>
      </c>
      <c r="H11" s="8">
        <f t="shared" si="0"/>
        <v>32130</v>
      </c>
      <c r="I11" s="9">
        <v>595000</v>
      </c>
      <c r="J11" s="10">
        <f t="shared" si="1"/>
        <v>32130</v>
      </c>
      <c r="K11" s="46" t="s">
        <v>280</v>
      </c>
      <c r="L11" s="84">
        <f t="shared" si="2"/>
        <v>0</v>
      </c>
      <c r="M11" s="13" t="s">
        <v>477</v>
      </c>
      <c r="N11" s="14" t="s">
        <v>590</v>
      </c>
      <c r="O11" s="13"/>
      <c r="P11" s="54"/>
      <c r="Q11" s="13" t="s">
        <v>477</v>
      </c>
      <c r="R11" s="14" t="s">
        <v>590</v>
      </c>
      <c r="S11" s="12" t="s">
        <v>281</v>
      </c>
    </row>
    <row r="12" spans="1:19" ht="36">
      <c r="A12" s="1">
        <v>9</v>
      </c>
      <c r="B12" s="44">
        <v>2009371</v>
      </c>
      <c r="C12" s="12" t="s">
        <v>320</v>
      </c>
      <c r="D12" s="44" t="s">
        <v>197</v>
      </c>
      <c r="E12" s="45" t="s">
        <v>321</v>
      </c>
      <c r="F12" s="86">
        <v>40528</v>
      </c>
      <c r="G12" s="36">
        <v>252000</v>
      </c>
      <c r="H12" s="8">
        <f t="shared" si="0"/>
        <v>13608</v>
      </c>
      <c r="I12" s="9">
        <v>217408</v>
      </c>
      <c r="J12" s="10">
        <f t="shared" si="1"/>
        <v>11740.032</v>
      </c>
      <c r="K12" s="46" t="s">
        <v>322</v>
      </c>
      <c r="L12" s="84">
        <f t="shared" si="2"/>
        <v>1867.9680000000008</v>
      </c>
      <c r="M12" s="13" t="s">
        <v>477</v>
      </c>
      <c r="N12" s="14" t="s">
        <v>561</v>
      </c>
      <c r="O12" s="13"/>
      <c r="P12" s="54"/>
      <c r="Q12" s="13" t="s">
        <v>477</v>
      </c>
      <c r="R12" s="14" t="s">
        <v>561</v>
      </c>
      <c r="S12" s="12" t="s">
        <v>199</v>
      </c>
    </row>
    <row r="13" spans="1:19" ht="24">
      <c r="A13" s="1">
        <v>10</v>
      </c>
      <c r="B13" s="44">
        <v>2010016</v>
      </c>
      <c r="C13" s="12" t="s">
        <v>235</v>
      </c>
      <c r="D13" s="44" t="s">
        <v>236</v>
      </c>
      <c r="E13" s="45" t="s">
        <v>237</v>
      </c>
      <c r="F13" s="86">
        <v>40518</v>
      </c>
      <c r="G13" s="36">
        <v>100000</v>
      </c>
      <c r="H13" s="8">
        <f t="shared" si="0"/>
        <v>5400</v>
      </c>
      <c r="I13" s="9">
        <v>100000</v>
      </c>
      <c r="J13" s="10">
        <f t="shared" si="1"/>
        <v>5400</v>
      </c>
      <c r="K13" s="46" t="s">
        <v>238</v>
      </c>
      <c r="L13" s="84">
        <f t="shared" si="2"/>
        <v>0</v>
      </c>
      <c r="M13" s="13" t="s">
        <v>477</v>
      </c>
      <c r="N13" s="14" t="s">
        <v>570</v>
      </c>
      <c r="O13" s="13"/>
      <c r="P13" s="54"/>
      <c r="Q13" s="13" t="s">
        <v>477</v>
      </c>
      <c r="R13" s="14" t="s">
        <v>570</v>
      </c>
      <c r="S13" s="12" t="s">
        <v>239</v>
      </c>
    </row>
    <row r="14" spans="1:19" ht="36">
      <c r="A14" s="1">
        <v>11</v>
      </c>
      <c r="B14" s="44">
        <v>2009481</v>
      </c>
      <c r="C14" s="12" t="s">
        <v>282</v>
      </c>
      <c r="D14" s="44" t="s">
        <v>227</v>
      </c>
      <c r="E14" s="45" t="s">
        <v>283</v>
      </c>
      <c r="F14" s="86">
        <v>40522</v>
      </c>
      <c r="G14" s="36">
        <v>400000</v>
      </c>
      <c r="H14" s="8">
        <f t="shared" si="0"/>
        <v>21600</v>
      </c>
      <c r="I14" s="9">
        <v>400000</v>
      </c>
      <c r="J14" s="10">
        <f t="shared" si="1"/>
        <v>21600</v>
      </c>
      <c r="K14" s="46" t="s">
        <v>284</v>
      </c>
      <c r="L14" s="84">
        <f t="shared" si="2"/>
        <v>0</v>
      </c>
      <c r="M14" s="13" t="s">
        <v>477</v>
      </c>
      <c r="N14" s="14" t="s">
        <v>591</v>
      </c>
      <c r="O14" s="13"/>
      <c r="P14" s="54"/>
      <c r="Q14" s="13" t="s">
        <v>477</v>
      </c>
      <c r="R14" s="14" t="s">
        <v>591</v>
      </c>
      <c r="S14" s="12" t="s">
        <v>285</v>
      </c>
    </row>
    <row r="15" spans="1:19" ht="36">
      <c r="A15" s="1">
        <v>12</v>
      </c>
      <c r="B15" s="49">
        <v>2010178</v>
      </c>
      <c r="C15" s="50" t="s">
        <v>341</v>
      </c>
      <c r="D15" s="49" t="s">
        <v>342</v>
      </c>
      <c r="E15" s="51" t="s">
        <v>343</v>
      </c>
      <c r="F15" s="81">
        <v>40554</v>
      </c>
      <c r="G15" s="82">
        <v>20000</v>
      </c>
      <c r="H15" s="83">
        <f t="shared" si="0"/>
        <v>1080</v>
      </c>
      <c r="I15" s="9">
        <v>20000</v>
      </c>
      <c r="J15" s="10">
        <f t="shared" si="1"/>
        <v>1080</v>
      </c>
      <c r="K15" s="46" t="s">
        <v>606</v>
      </c>
      <c r="L15" s="84">
        <f t="shared" si="2"/>
        <v>0</v>
      </c>
      <c r="M15" s="85" t="s">
        <v>587</v>
      </c>
      <c r="N15" s="14" t="s">
        <v>607</v>
      </c>
      <c r="O15" s="54"/>
      <c r="P15" s="13"/>
      <c r="Q15" s="85" t="s">
        <v>587</v>
      </c>
      <c r="R15" s="14" t="s">
        <v>607</v>
      </c>
      <c r="S15" s="12" t="s">
        <v>344</v>
      </c>
    </row>
    <row r="16" spans="1:19" ht="24">
      <c r="A16" s="1">
        <v>13</v>
      </c>
      <c r="B16" s="44">
        <v>2009287</v>
      </c>
      <c r="C16" s="12" t="s">
        <v>222</v>
      </c>
      <c r="D16" s="44" t="s">
        <v>214</v>
      </c>
      <c r="E16" s="45" t="s">
        <v>223</v>
      </c>
      <c r="F16" s="86">
        <v>40515</v>
      </c>
      <c r="G16" s="36">
        <v>623000</v>
      </c>
      <c r="H16" s="8">
        <f t="shared" si="0"/>
        <v>33642</v>
      </c>
      <c r="I16" s="9">
        <v>623000</v>
      </c>
      <c r="J16" s="10">
        <f t="shared" si="1"/>
        <v>33642</v>
      </c>
      <c r="K16" s="46" t="s">
        <v>224</v>
      </c>
      <c r="L16" s="84">
        <f t="shared" si="2"/>
        <v>0</v>
      </c>
      <c r="M16" s="13" t="s">
        <v>477</v>
      </c>
      <c r="N16" s="14" t="s">
        <v>565</v>
      </c>
      <c r="O16" s="54"/>
      <c r="P16" s="13"/>
      <c r="Q16" s="13" t="s">
        <v>477</v>
      </c>
      <c r="R16" s="14" t="s">
        <v>565</v>
      </c>
      <c r="S16" s="12" t="s">
        <v>225</v>
      </c>
    </row>
    <row r="17" spans="1:19" ht="24">
      <c r="A17" s="1">
        <v>14</v>
      </c>
      <c r="B17" s="44">
        <v>2010276</v>
      </c>
      <c r="C17" s="12" t="s">
        <v>292</v>
      </c>
      <c r="D17" s="44" t="s">
        <v>4</v>
      </c>
      <c r="E17" s="45" t="s">
        <v>293</v>
      </c>
      <c r="F17" s="86">
        <v>40525</v>
      </c>
      <c r="G17" s="36">
        <v>114000</v>
      </c>
      <c r="H17" s="8">
        <f t="shared" si="0"/>
        <v>6156</v>
      </c>
      <c r="I17" s="9">
        <v>114000</v>
      </c>
      <c r="J17" s="10">
        <f t="shared" si="1"/>
        <v>6156</v>
      </c>
      <c r="K17" s="46" t="s">
        <v>294</v>
      </c>
      <c r="L17" s="84">
        <f t="shared" si="2"/>
        <v>0</v>
      </c>
      <c r="M17" s="13" t="s">
        <v>477</v>
      </c>
      <c r="N17" s="14" t="s">
        <v>427</v>
      </c>
      <c r="O17" s="54"/>
      <c r="P17" s="13"/>
      <c r="Q17" s="13" t="s">
        <v>477</v>
      </c>
      <c r="R17" s="14" t="s">
        <v>427</v>
      </c>
      <c r="S17" s="12" t="s">
        <v>295</v>
      </c>
    </row>
    <row r="18" spans="1:19" ht="24">
      <c r="A18" s="1">
        <v>15</v>
      </c>
      <c r="B18" s="44">
        <v>2010537</v>
      </c>
      <c r="C18" s="12" t="s">
        <v>571</v>
      </c>
      <c r="D18" s="44" t="s">
        <v>240</v>
      </c>
      <c r="E18" s="45">
        <v>13222411</v>
      </c>
      <c r="F18" s="86">
        <v>40519</v>
      </c>
      <c r="G18" s="36">
        <v>600000</v>
      </c>
      <c r="H18" s="8">
        <f t="shared" si="0"/>
        <v>32400</v>
      </c>
      <c r="I18" s="9">
        <v>525000</v>
      </c>
      <c r="J18" s="10">
        <f t="shared" si="1"/>
        <v>28350</v>
      </c>
      <c r="K18" s="46" t="s">
        <v>241</v>
      </c>
      <c r="L18" s="84">
        <f t="shared" si="2"/>
        <v>4050</v>
      </c>
      <c r="M18" s="13" t="s">
        <v>477</v>
      </c>
      <c r="N18" s="14" t="s">
        <v>572</v>
      </c>
      <c r="O18" s="54"/>
      <c r="P18" s="13"/>
      <c r="Q18" s="13" t="s">
        <v>477</v>
      </c>
      <c r="R18" s="14" t="s">
        <v>572</v>
      </c>
      <c r="S18" s="12" t="s">
        <v>242</v>
      </c>
    </row>
    <row r="19" spans="1:19" ht="36">
      <c r="A19" s="1">
        <v>16</v>
      </c>
      <c r="B19" s="44">
        <v>2010483</v>
      </c>
      <c r="C19" s="12" t="s">
        <v>208</v>
      </c>
      <c r="D19" s="44" t="s">
        <v>209</v>
      </c>
      <c r="E19" s="45" t="s">
        <v>210</v>
      </c>
      <c r="F19" s="86">
        <v>40514</v>
      </c>
      <c r="G19" s="36">
        <v>1000000</v>
      </c>
      <c r="H19" s="8">
        <f t="shared" si="0"/>
        <v>54000</v>
      </c>
      <c r="I19" s="9">
        <v>1000000</v>
      </c>
      <c r="J19" s="10">
        <f t="shared" si="1"/>
        <v>54000</v>
      </c>
      <c r="K19" s="46" t="s">
        <v>211</v>
      </c>
      <c r="L19" s="84">
        <f t="shared" si="2"/>
        <v>0</v>
      </c>
      <c r="M19" s="13" t="s">
        <v>477</v>
      </c>
      <c r="N19" s="14" t="s">
        <v>563</v>
      </c>
      <c r="O19" s="54"/>
      <c r="P19" s="13"/>
      <c r="Q19" s="13" t="s">
        <v>477</v>
      </c>
      <c r="R19" s="14" t="s">
        <v>563</v>
      </c>
      <c r="S19" s="12" t="s">
        <v>212</v>
      </c>
    </row>
    <row r="20" spans="1:19" ht="36">
      <c r="A20" s="1">
        <v>17</v>
      </c>
      <c r="B20" s="33">
        <v>2010423</v>
      </c>
      <c r="C20" s="34" t="s">
        <v>159</v>
      </c>
      <c r="D20" s="33" t="s">
        <v>160</v>
      </c>
      <c r="E20" s="5" t="s">
        <v>161</v>
      </c>
      <c r="F20" s="86">
        <v>40501</v>
      </c>
      <c r="G20" s="36">
        <v>680000</v>
      </c>
      <c r="H20" s="8">
        <f t="shared" si="0"/>
        <v>36720</v>
      </c>
      <c r="I20" s="9">
        <v>680000</v>
      </c>
      <c r="J20" s="10">
        <f t="shared" si="1"/>
        <v>36720</v>
      </c>
      <c r="K20" s="46" t="s">
        <v>162</v>
      </c>
      <c r="L20" s="84">
        <f t="shared" si="2"/>
        <v>0</v>
      </c>
      <c r="M20" s="13" t="s">
        <v>477</v>
      </c>
      <c r="N20" s="14" t="s">
        <v>543</v>
      </c>
      <c r="O20" s="54"/>
      <c r="P20" s="13"/>
      <c r="Q20" s="13" t="s">
        <v>477</v>
      </c>
      <c r="R20" s="14" t="s">
        <v>543</v>
      </c>
      <c r="S20" s="12" t="s">
        <v>163</v>
      </c>
    </row>
    <row r="21" spans="1:19" ht="24">
      <c r="A21" s="1">
        <v>18</v>
      </c>
      <c r="B21" s="33">
        <v>2010462</v>
      </c>
      <c r="C21" s="34" t="s">
        <v>186</v>
      </c>
      <c r="D21" s="33" t="s">
        <v>187</v>
      </c>
      <c r="E21" s="5" t="s">
        <v>188</v>
      </c>
      <c r="F21" s="86">
        <v>40511</v>
      </c>
      <c r="G21" s="36">
        <v>120000</v>
      </c>
      <c r="H21" s="8">
        <f t="shared" si="0"/>
        <v>6480</v>
      </c>
      <c r="I21" s="9">
        <v>120000</v>
      </c>
      <c r="J21" s="10">
        <f t="shared" si="1"/>
        <v>6480</v>
      </c>
      <c r="K21" s="46" t="s">
        <v>189</v>
      </c>
      <c r="L21" s="84">
        <f t="shared" si="2"/>
        <v>0</v>
      </c>
      <c r="M21" s="13" t="s">
        <v>477</v>
      </c>
      <c r="N21" s="14" t="s">
        <v>552</v>
      </c>
      <c r="O21" s="54"/>
      <c r="P21" s="13"/>
      <c r="Q21" s="13" t="s">
        <v>477</v>
      </c>
      <c r="R21" s="14" t="s">
        <v>552</v>
      </c>
      <c r="S21" s="12" t="s">
        <v>190</v>
      </c>
    </row>
    <row r="22" spans="1:19" ht="24">
      <c r="A22" s="1">
        <v>19</v>
      </c>
      <c r="B22" s="44">
        <v>2010476</v>
      </c>
      <c r="C22" s="12" t="s">
        <v>226</v>
      </c>
      <c r="D22" s="44" t="s">
        <v>227</v>
      </c>
      <c r="E22" s="45" t="s">
        <v>228</v>
      </c>
      <c r="F22" s="86">
        <v>40515</v>
      </c>
      <c r="G22" s="36">
        <v>720000</v>
      </c>
      <c r="H22" s="8">
        <f t="shared" si="0"/>
        <v>38880</v>
      </c>
      <c r="I22" s="9">
        <v>720000</v>
      </c>
      <c r="J22" s="10">
        <f t="shared" si="1"/>
        <v>38880</v>
      </c>
      <c r="K22" s="46" t="s">
        <v>229</v>
      </c>
      <c r="L22" s="84">
        <f t="shared" si="2"/>
        <v>0</v>
      </c>
      <c r="M22" s="13" t="s">
        <v>477</v>
      </c>
      <c r="N22" s="14" t="s">
        <v>567</v>
      </c>
      <c r="O22" s="54"/>
      <c r="P22" s="13"/>
      <c r="Q22" s="13" t="s">
        <v>477</v>
      </c>
      <c r="R22" s="14" t="s">
        <v>567</v>
      </c>
      <c r="S22" s="12" t="s">
        <v>230</v>
      </c>
    </row>
    <row r="23" spans="1:19" ht="24">
      <c r="A23" s="1">
        <v>20</v>
      </c>
      <c r="B23" s="44">
        <v>2010540</v>
      </c>
      <c r="C23" s="12" t="s">
        <v>594</v>
      </c>
      <c r="D23" s="44" t="s">
        <v>232</v>
      </c>
      <c r="E23" s="45" t="s">
        <v>296</v>
      </c>
      <c r="F23" s="86">
        <v>40525</v>
      </c>
      <c r="G23" s="36">
        <v>150000</v>
      </c>
      <c r="H23" s="8">
        <f t="shared" si="0"/>
        <v>8100</v>
      </c>
      <c r="I23" s="9">
        <v>150000</v>
      </c>
      <c r="J23" s="10">
        <f t="shared" si="1"/>
        <v>8100</v>
      </c>
      <c r="K23" s="46" t="s">
        <v>297</v>
      </c>
      <c r="L23" s="84">
        <f t="shared" si="2"/>
        <v>0</v>
      </c>
      <c r="M23" s="13" t="s">
        <v>477</v>
      </c>
      <c r="N23" s="14" t="s">
        <v>569</v>
      </c>
      <c r="O23" s="54"/>
      <c r="P23" s="13"/>
      <c r="Q23" s="13" t="s">
        <v>477</v>
      </c>
      <c r="R23" s="14" t="s">
        <v>569</v>
      </c>
      <c r="S23" s="12" t="s">
        <v>298</v>
      </c>
    </row>
    <row r="24" spans="1:19" ht="24">
      <c r="A24" s="1">
        <v>21</v>
      </c>
      <c r="B24" s="33">
        <v>2010260</v>
      </c>
      <c r="C24" s="34" t="s">
        <v>21</v>
      </c>
      <c r="D24" s="33" t="s">
        <v>22</v>
      </c>
      <c r="E24" s="5" t="s">
        <v>23</v>
      </c>
      <c r="F24" s="35">
        <v>40417</v>
      </c>
      <c r="G24" s="36">
        <v>160000</v>
      </c>
      <c r="H24" s="8">
        <f t="shared" si="0"/>
        <v>8640</v>
      </c>
      <c r="I24" s="9">
        <v>160000</v>
      </c>
      <c r="J24" s="10">
        <f t="shared" si="1"/>
        <v>8640</v>
      </c>
      <c r="K24" s="46" t="s">
        <v>24</v>
      </c>
      <c r="L24" s="84">
        <f t="shared" si="2"/>
        <v>0</v>
      </c>
      <c r="M24" s="85" t="s">
        <v>423</v>
      </c>
      <c r="N24" s="14" t="s">
        <v>437</v>
      </c>
      <c r="O24" s="54"/>
      <c r="P24" s="13"/>
      <c r="Q24" s="85" t="s">
        <v>423</v>
      </c>
      <c r="R24" s="14" t="s">
        <v>437</v>
      </c>
      <c r="S24" s="12" t="s">
        <v>25</v>
      </c>
    </row>
    <row r="25" spans="1:19" ht="24">
      <c r="A25" s="1">
        <v>22</v>
      </c>
      <c r="B25" s="33">
        <v>2010444</v>
      </c>
      <c r="C25" s="34" t="s">
        <v>167</v>
      </c>
      <c r="D25" s="33" t="s">
        <v>168</v>
      </c>
      <c r="E25" s="5" t="s">
        <v>169</v>
      </c>
      <c r="F25" s="86">
        <v>40507</v>
      </c>
      <c r="G25" s="36">
        <v>125000</v>
      </c>
      <c r="H25" s="8">
        <f t="shared" si="0"/>
        <v>6750</v>
      </c>
      <c r="I25" s="9">
        <v>125000</v>
      </c>
      <c r="J25" s="10">
        <f t="shared" si="1"/>
        <v>6750</v>
      </c>
      <c r="K25" s="46" t="s">
        <v>170</v>
      </c>
      <c r="L25" s="84">
        <f t="shared" si="2"/>
        <v>0</v>
      </c>
      <c r="M25" s="13" t="s">
        <v>474</v>
      </c>
      <c r="N25" s="14" t="s">
        <v>546</v>
      </c>
      <c r="O25" s="54"/>
      <c r="P25" s="13"/>
      <c r="Q25" s="13" t="s">
        <v>474</v>
      </c>
      <c r="R25" s="14" t="s">
        <v>546</v>
      </c>
      <c r="S25" s="12" t="s">
        <v>171</v>
      </c>
    </row>
    <row r="26" spans="1:19" ht="24">
      <c r="A26" s="1">
        <v>23</v>
      </c>
      <c r="B26" s="33">
        <v>2010445</v>
      </c>
      <c r="C26" s="34" t="s">
        <v>172</v>
      </c>
      <c r="D26" s="33" t="s">
        <v>168</v>
      </c>
      <c r="E26" s="5" t="s">
        <v>173</v>
      </c>
      <c r="F26" s="86">
        <v>40507</v>
      </c>
      <c r="G26" s="36">
        <v>50000</v>
      </c>
      <c r="H26" s="8">
        <f t="shared" si="0"/>
        <v>2700</v>
      </c>
      <c r="I26" s="9">
        <v>50000</v>
      </c>
      <c r="J26" s="10">
        <f t="shared" si="1"/>
        <v>2700</v>
      </c>
      <c r="K26" s="46" t="s">
        <v>174</v>
      </c>
      <c r="L26" s="84">
        <f t="shared" si="2"/>
        <v>0</v>
      </c>
      <c r="M26" s="13" t="s">
        <v>474</v>
      </c>
      <c r="N26" s="14" t="s">
        <v>546</v>
      </c>
      <c r="O26" s="54"/>
      <c r="P26" s="13"/>
      <c r="Q26" s="13" t="s">
        <v>474</v>
      </c>
      <c r="R26" s="14" t="s">
        <v>546</v>
      </c>
      <c r="S26" s="12" t="s">
        <v>175</v>
      </c>
    </row>
    <row r="27" spans="1:19" ht="24">
      <c r="A27" s="1">
        <v>24</v>
      </c>
      <c r="B27" s="33">
        <v>2010376</v>
      </c>
      <c r="C27" s="34" t="s">
        <v>495</v>
      </c>
      <c r="D27" s="33" t="s">
        <v>86</v>
      </c>
      <c r="E27" s="5" t="s">
        <v>87</v>
      </c>
      <c r="F27" s="86">
        <v>40485</v>
      </c>
      <c r="G27" s="36">
        <v>93500</v>
      </c>
      <c r="H27" s="8">
        <f t="shared" si="0"/>
        <v>5049</v>
      </c>
      <c r="I27" s="9">
        <v>93500</v>
      </c>
      <c r="J27" s="10">
        <f t="shared" si="1"/>
        <v>5049</v>
      </c>
      <c r="K27" s="46" t="s">
        <v>88</v>
      </c>
      <c r="L27" s="84">
        <f t="shared" si="2"/>
        <v>0</v>
      </c>
      <c r="M27" s="13" t="s">
        <v>474</v>
      </c>
      <c r="N27" s="14" t="s">
        <v>496</v>
      </c>
      <c r="O27" s="54"/>
      <c r="P27" s="13"/>
      <c r="Q27" s="13" t="s">
        <v>474</v>
      </c>
      <c r="R27" s="14" t="s">
        <v>496</v>
      </c>
      <c r="S27" s="12" t="s">
        <v>89</v>
      </c>
    </row>
    <row r="28" spans="1:19" ht="24">
      <c r="A28" s="1">
        <v>25</v>
      </c>
      <c r="B28" s="33">
        <v>2010412</v>
      </c>
      <c r="C28" s="34" t="s">
        <v>519</v>
      </c>
      <c r="D28" s="33" t="s">
        <v>123</v>
      </c>
      <c r="E28" s="5" t="s">
        <v>124</v>
      </c>
      <c r="F28" s="86">
        <v>40497</v>
      </c>
      <c r="G28" s="36">
        <v>80000</v>
      </c>
      <c r="H28" s="8">
        <f t="shared" si="0"/>
        <v>4320</v>
      </c>
      <c r="I28" s="9">
        <v>80000</v>
      </c>
      <c r="J28" s="10">
        <f t="shared" si="1"/>
        <v>4320</v>
      </c>
      <c r="K28" s="46" t="s">
        <v>125</v>
      </c>
      <c r="L28" s="84">
        <f t="shared" si="2"/>
        <v>0</v>
      </c>
      <c r="M28" s="13" t="s">
        <v>474</v>
      </c>
      <c r="N28" s="14" t="s">
        <v>520</v>
      </c>
      <c r="O28" s="54"/>
      <c r="P28" s="13"/>
      <c r="Q28" s="13" t="s">
        <v>474</v>
      </c>
      <c r="R28" s="14" t="s">
        <v>520</v>
      </c>
      <c r="S28" s="12" t="s">
        <v>126</v>
      </c>
    </row>
    <row r="29" spans="1:19" ht="24">
      <c r="A29" s="1">
        <v>26</v>
      </c>
      <c r="B29" s="44">
        <v>2010536</v>
      </c>
      <c r="C29" s="12" t="s">
        <v>0</v>
      </c>
      <c r="D29" s="44" t="s">
        <v>1</v>
      </c>
      <c r="E29" s="45" t="s">
        <v>243</v>
      </c>
      <c r="F29" s="86">
        <v>40519</v>
      </c>
      <c r="G29" s="36">
        <v>150000</v>
      </c>
      <c r="H29" s="8">
        <f t="shared" si="0"/>
        <v>8100</v>
      </c>
      <c r="I29" s="9">
        <v>150000</v>
      </c>
      <c r="J29" s="10">
        <f t="shared" si="1"/>
        <v>8100</v>
      </c>
      <c r="K29" s="46" t="s">
        <v>573</v>
      </c>
      <c r="L29" s="84">
        <f t="shared" si="2"/>
        <v>0</v>
      </c>
      <c r="M29" s="13" t="s">
        <v>477</v>
      </c>
      <c r="N29" s="14" t="s">
        <v>424</v>
      </c>
      <c r="O29" s="54"/>
      <c r="P29" s="13"/>
      <c r="Q29" s="13" t="s">
        <v>477</v>
      </c>
      <c r="R29" s="14" t="s">
        <v>424</v>
      </c>
      <c r="S29" s="12" t="s">
        <v>3</v>
      </c>
    </row>
    <row r="30" spans="1:19" ht="24">
      <c r="A30" s="1">
        <v>27</v>
      </c>
      <c r="B30" s="44">
        <v>2010518</v>
      </c>
      <c r="C30" s="12" t="s">
        <v>251</v>
      </c>
      <c r="D30" s="44" t="s">
        <v>17</v>
      </c>
      <c r="E30" s="45" t="s">
        <v>252</v>
      </c>
      <c r="F30" s="86">
        <v>40520</v>
      </c>
      <c r="G30" s="36">
        <v>600000</v>
      </c>
      <c r="H30" s="8">
        <f t="shared" si="0"/>
        <v>32400</v>
      </c>
      <c r="I30" s="9">
        <v>466667</v>
      </c>
      <c r="J30" s="10">
        <f t="shared" si="1"/>
        <v>25200.018</v>
      </c>
      <c r="K30" s="46" t="s">
        <v>577</v>
      </c>
      <c r="L30" s="84">
        <f t="shared" si="2"/>
        <v>7199.982</v>
      </c>
      <c r="M30" s="13" t="s">
        <v>477</v>
      </c>
      <c r="N30" s="14" t="s">
        <v>578</v>
      </c>
      <c r="O30" s="54"/>
      <c r="P30" s="13"/>
      <c r="Q30" s="13" t="s">
        <v>477</v>
      </c>
      <c r="R30" s="14" t="s">
        <v>578</v>
      </c>
      <c r="S30" s="12" t="s">
        <v>253</v>
      </c>
    </row>
    <row r="31" spans="1:19" ht="36">
      <c r="A31" s="1">
        <v>28</v>
      </c>
      <c r="B31" s="44">
        <v>2010520</v>
      </c>
      <c r="C31" s="12" t="s">
        <v>254</v>
      </c>
      <c r="D31" s="44" t="s">
        <v>11</v>
      </c>
      <c r="E31" s="45" t="s">
        <v>255</v>
      </c>
      <c r="F31" s="86">
        <v>40520</v>
      </c>
      <c r="G31" s="36">
        <v>400000</v>
      </c>
      <c r="H31" s="8">
        <f t="shared" si="0"/>
        <v>21600</v>
      </c>
      <c r="I31" s="9">
        <v>395000</v>
      </c>
      <c r="J31" s="10">
        <f t="shared" si="1"/>
        <v>21330</v>
      </c>
      <c r="K31" s="46" t="s">
        <v>579</v>
      </c>
      <c r="L31" s="84">
        <f t="shared" si="2"/>
        <v>270</v>
      </c>
      <c r="M31" s="13" t="s">
        <v>477</v>
      </c>
      <c r="N31" s="14" t="s">
        <v>580</v>
      </c>
      <c r="O31" s="54"/>
      <c r="P31" s="13"/>
      <c r="Q31" s="13" t="s">
        <v>477</v>
      </c>
      <c r="R31" s="14" t="s">
        <v>580</v>
      </c>
      <c r="S31" s="12" t="s">
        <v>256</v>
      </c>
    </row>
    <row r="32" spans="1:19" ht="24">
      <c r="A32" s="1">
        <v>29</v>
      </c>
      <c r="B32" s="44">
        <v>2010542</v>
      </c>
      <c r="C32" s="12" t="s">
        <v>299</v>
      </c>
      <c r="D32" s="44" t="s">
        <v>300</v>
      </c>
      <c r="E32" s="45" t="s">
        <v>301</v>
      </c>
      <c r="F32" s="86">
        <v>40525</v>
      </c>
      <c r="G32" s="36">
        <v>170000</v>
      </c>
      <c r="H32" s="8">
        <f t="shared" si="0"/>
        <v>9180</v>
      </c>
      <c r="I32" s="9">
        <v>170000</v>
      </c>
      <c r="J32" s="10">
        <f t="shared" si="1"/>
        <v>9180</v>
      </c>
      <c r="K32" s="46" t="s">
        <v>302</v>
      </c>
      <c r="L32" s="84">
        <f t="shared" si="2"/>
        <v>0</v>
      </c>
      <c r="M32" s="13" t="s">
        <v>477</v>
      </c>
      <c r="N32" s="14" t="s">
        <v>595</v>
      </c>
      <c r="O32" s="54"/>
      <c r="P32" s="13"/>
      <c r="Q32" s="13" t="s">
        <v>477</v>
      </c>
      <c r="R32" s="14" t="s">
        <v>595</v>
      </c>
      <c r="S32" s="12" t="s">
        <v>303</v>
      </c>
    </row>
    <row r="33" spans="1:19" ht="24">
      <c r="A33" s="1">
        <v>30</v>
      </c>
      <c r="B33" s="33">
        <v>2010447</v>
      </c>
      <c r="C33" s="34" t="s">
        <v>176</v>
      </c>
      <c r="D33" s="33" t="s">
        <v>177</v>
      </c>
      <c r="E33" s="5" t="s">
        <v>178</v>
      </c>
      <c r="F33" s="86">
        <v>40507</v>
      </c>
      <c r="G33" s="36">
        <v>98000</v>
      </c>
      <c r="H33" s="8">
        <f t="shared" si="0"/>
        <v>5292</v>
      </c>
      <c r="I33" s="9">
        <v>98000</v>
      </c>
      <c r="J33" s="10">
        <f t="shared" si="1"/>
        <v>5292</v>
      </c>
      <c r="K33" s="46" t="s">
        <v>179</v>
      </c>
      <c r="L33" s="84">
        <f t="shared" si="2"/>
        <v>0</v>
      </c>
      <c r="M33" s="13" t="s">
        <v>474</v>
      </c>
      <c r="N33" s="14" t="s">
        <v>547</v>
      </c>
      <c r="O33" s="54"/>
      <c r="P33" s="13"/>
      <c r="Q33" s="13" t="s">
        <v>474</v>
      </c>
      <c r="R33" s="14" t="s">
        <v>547</v>
      </c>
      <c r="S33" s="12" t="s">
        <v>180</v>
      </c>
    </row>
    <row r="34" spans="1:19" ht="24">
      <c r="A34" s="1">
        <v>31</v>
      </c>
      <c r="B34" s="46">
        <v>2010535</v>
      </c>
      <c r="C34" s="48" t="s">
        <v>574</v>
      </c>
      <c r="D34" s="46" t="s">
        <v>1</v>
      </c>
      <c r="E34" s="45" t="s">
        <v>244</v>
      </c>
      <c r="F34" s="87">
        <v>40519</v>
      </c>
      <c r="G34" s="7">
        <v>300000</v>
      </c>
      <c r="H34" s="8">
        <f t="shared" si="0"/>
        <v>16200</v>
      </c>
      <c r="I34" s="105">
        <v>350000</v>
      </c>
      <c r="J34" s="107">
        <f t="shared" si="1"/>
        <v>18900</v>
      </c>
      <c r="K34" s="46" t="s">
        <v>575</v>
      </c>
      <c r="L34" s="88"/>
      <c r="M34" s="13" t="s">
        <v>477</v>
      </c>
      <c r="N34" s="14" t="s">
        <v>424</v>
      </c>
      <c r="O34" s="54"/>
      <c r="P34" s="13"/>
      <c r="Q34" s="13" t="s">
        <v>477</v>
      </c>
      <c r="R34" s="14" t="s">
        <v>424</v>
      </c>
      <c r="S34" s="12" t="s">
        <v>245</v>
      </c>
    </row>
    <row r="35" spans="1:19" s="89" customFormat="1" ht="24">
      <c r="A35" s="1">
        <v>32</v>
      </c>
      <c r="B35" s="46">
        <v>2010535</v>
      </c>
      <c r="C35" s="48" t="s">
        <v>574</v>
      </c>
      <c r="D35" s="46" t="s">
        <v>1</v>
      </c>
      <c r="E35" s="45" t="s">
        <v>309</v>
      </c>
      <c r="F35" s="87">
        <v>40526</v>
      </c>
      <c r="G35" s="7">
        <v>50000</v>
      </c>
      <c r="H35" s="8">
        <f t="shared" si="0"/>
        <v>2700</v>
      </c>
      <c r="I35" s="106"/>
      <c r="J35" s="108"/>
      <c r="K35" s="46" t="s">
        <v>575</v>
      </c>
      <c r="L35" s="88"/>
      <c r="M35" s="13" t="s">
        <v>477</v>
      </c>
      <c r="N35" s="14" t="s">
        <v>424</v>
      </c>
      <c r="O35" s="54"/>
      <c r="P35" s="13"/>
      <c r="Q35" s="13" t="s">
        <v>477</v>
      </c>
      <c r="R35" s="14" t="s">
        <v>424</v>
      </c>
      <c r="S35" s="12" t="s">
        <v>310</v>
      </c>
    </row>
    <row r="36" spans="1:19" ht="24">
      <c r="A36" s="1">
        <v>33</v>
      </c>
      <c r="B36" s="44">
        <v>2010503</v>
      </c>
      <c r="C36" s="12" t="s">
        <v>257</v>
      </c>
      <c r="D36" s="44" t="s">
        <v>258</v>
      </c>
      <c r="E36" s="45" t="s">
        <v>259</v>
      </c>
      <c r="F36" s="86">
        <v>40521</v>
      </c>
      <c r="G36" s="36">
        <v>200000</v>
      </c>
      <c r="H36" s="8">
        <f aca="true" t="shared" si="3" ref="H36:H67">G36*0.054</f>
        <v>10800</v>
      </c>
      <c r="I36" s="9">
        <v>200000</v>
      </c>
      <c r="J36" s="10">
        <f aca="true" t="shared" si="4" ref="J36:J76">I36*0.054</f>
        <v>10800</v>
      </c>
      <c r="K36" s="46" t="s">
        <v>581</v>
      </c>
      <c r="L36" s="88">
        <f aca="true" t="shared" si="5" ref="L36:L42">H36-J36</f>
        <v>0</v>
      </c>
      <c r="M36" s="13" t="s">
        <v>477</v>
      </c>
      <c r="N36" s="14" t="s">
        <v>582</v>
      </c>
      <c r="O36" s="54"/>
      <c r="P36" s="13"/>
      <c r="Q36" s="13" t="s">
        <v>477</v>
      </c>
      <c r="R36" s="14" t="s">
        <v>582</v>
      </c>
      <c r="S36" s="12" t="s">
        <v>260</v>
      </c>
    </row>
    <row r="37" spans="1:19" ht="24">
      <c r="A37" s="1">
        <v>34</v>
      </c>
      <c r="B37" s="44">
        <v>2010619</v>
      </c>
      <c r="C37" s="12" t="s">
        <v>311</v>
      </c>
      <c r="D37" s="44" t="s">
        <v>312</v>
      </c>
      <c r="E37" s="45" t="s">
        <v>313</v>
      </c>
      <c r="F37" s="86">
        <v>40526</v>
      </c>
      <c r="G37" s="36">
        <v>260000</v>
      </c>
      <c r="H37" s="8">
        <f t="shared" si="3"/>
        <v>14040</v>
      </c>
      <c r="I37" s="9">
        <v>260000</v>
      </c>
      <c r="J37" s="10">
        <f t="shared" si="4"/>
        <v>14040</v>
      </c>
      <c r="K37" s="46" t="s">
        <v>314</v>
      </c>
      <c r="L37" s="88">
        <f t="shared" si="5"/>
        <v>0</v>
      </c>
      <c r="M37" s="13" t="s">
        <v>477</v>
      </c>
      <c r="N37" s="14" t="s">
        <v>597</v>
      </c>
      <c r="O37" s="54"/>
      <c r="P37" s="13"/>
      <c r="Q37" s="13" t="s">
        <v>477</v>
      </c>
      <c r="R37" s="14" t="s">
        <v>597</v>
      </c>
      <c r="S37" s="12" t="s">
        <v>315</v>
      </c>
    </row>
    <row r="38" spans="1:19" ht="24">
      <c r="A38" s="1">
        <v>35</v>
      </c>
      <c r="B38" s="74">
        <v>2010353</v>
      </c>
      <c r="C38" s="42" t="s">
        <v>75</v>
      </c>
      <c r="D38" s="33" t="s">
        <v>76</v>
      </c>
      <c r="E38" s="5" t="s">
        <v>77</v>
      </c>
      <c r="F38" s="86">
        <v>40471</v>
      </c>
      <c r="G38" s="36">
        <v>120000</v>
      </c>
      <c r="H38" s="8">
        <f t="shared" si="3"/>
        <v>6480</v>
      </c>
      <c r="I38" s="9">
        <v>120000</v>
      </c>
      <c r="J38" s="10">
        <f t="shared" si="4"/>
        <v>6480</v>
      </c>
      <c r="K38" s="46" t="s">
        <v>485</v>
      </c>
      <c r="L38" s="84">
        <f t="shared" si="5"/>
        <v>0</v>
      </c>
      <c r="M38" s="13" t="s">
        <v>448</v>
      </c>
      <c r="N38" s="14" t="s">
        <v>486</v>
      </c>
      <c r="O38" s="54"/>
      <c r="P38" s="13"/>
      <c r="Q38" s="13" t="s">
        <v>448</v>
      </c>
      <c r="R38" s="14" t="s">
        <v>486</v>
      </c>
      <c r="S38" s="12" t="s">
        <v>78</v>
      </c>
    </row>
    <row r="39" spans="1:19" ht="36">
      <c r="A39" s="1">
        <v>36</v>
      </c>
      <c r="B39" s="75">
        <v>2010504</v>
      </c>
      <c r="C39" s="47" t="s">
        <v>286</v>
      </c>
      <c r="D39" s="46" t="s">
        <v>287</v>
      </c>
      <c r="E39" s="45">
        <v>13788055</v>
      </c>
      <c r="F39" s="87">
        <v>40522</v>
      </c>
      <c r="G39" s="7">
        <v>2280000</v>
      </c>
      <c r="H39" s="8">
        <f t="shared" si="3"/>
        <v>123120</v>
      </c>
      <c r="I39" s="9">
        <v>687000</v>
      </c>
      <c r="J39" s="10">
        <f t="shared" si="4"/>
        <v>37098</v>
      </c>
      <c r="K39" s="46" t="s">
        <v>592</v>
      </c>
      <c r="L39" s="84">
        <f t="shared" si="5"/>
        <v>86022</v>
      </c>
      <c r="M39" s="13" t="s">
        <v>477</v>
      </c>
      <c r="N39" s="14" t="s">
        <v>555</v>
      </c>
      <c r="O39" s="54"/>
      <c r="P39" s="13"/>
      <c r="Q39" s="13" t="s">
        <v>477</v>
      </c>
      <c r="R39" s="14" t="s">
        <v>555</v>
      </c>
      <c r="S39" s="12" t="s">
        <v>288</v>
      </c>
    </row>
    <row r="40" spans="1:19" ht="24">
      <c r="A40" s="1">
        <v>37</v>
      </c>
      <c r="B40" s="44">
        <v>2010531</v>
      </c>
      <c r="C40" s="12" t="s">
        <v>246</v>
      </c>
      <c r="D40" s="44" t="s">
        <v>247</v>
      </c>
      <c r="E40" s="45" t="s">
        <v>248</v>
      </c>
      <c r="F40" s="86">
        <v>40519</v>
      </c>
      <c r="G40" s="36">
        <v>450000</v>
      </c>
      <c r="H40" s="8">
        <f t="shared" si="3"/>
        <v>24300</v>
      </c>
      <c r="I40" s="9">
        <v>450000</v>
      </c>
      <c r="J40" s="10">
        <f t="shared" si="4"/>
        <v>24300</v>
      </c>
      <c r="K40" s="46" t="s">
        <v>249</v>
      </c>
      <c r="L40" s="84">
        <f t="shared" si="5"/>
        <v>0</v>
      </c>
      <c r="M40" s="13" t="s">
        <v>477</v>
      </c>
      <c r="N40" s="14" t="s">
        <v>576</v>
      </c>
      <c r="O40" s="54"/>
      <c r="P40" s="13"/>
      <c r="Q40" s="13" t="s">
        <v>477</v>
      </c>
      <c r="R40" s="14" t="s">
        <v>576</v>
      </c>
      <c r="S40" s="12" t="s">
        <v>250</v>
      </c>
    </row>
    <row r="41" spans="1:19" ht="24">
      <c r="A41" s="1">
        <v>38</v>
      </c>
      <c r="B41" s="44">
        <v>2010505</v>
      </c>
      <c r="C41" s="12" t="s">
        <v>593</v>
      </c>
      <c r="D41" s="44" t="s">
        <v>17</v>
      </c>
      <c r="E41" s="45" t="s">
        <v>289</v>
      </c>
      <c r="F41" s="86">
        <v>40522</v>
      </c>
      <c r="G41" s="36">
        <v>80000</v>
      </c>
      <c r="H41" s="8">
        <f t="shared" si="3"/>
        <v>4320</v>
      </c>
      <c r="I41" s="9">
        <v>80000</v>
      </c>
      <c r="J41" s="10">
        <f t="shared" si="4"/>
        <v>4320</v>
      </c>
      <c r="K41" s="46" t="s">
        <v>290</v>
      </c>
      <c r="L41" s="84">
        <f t="shared" si="5"/>
        <v>0</v>
      </c>
      <c r="M41" s="13" t="s">
        <v>477</v>
      </c>
      <c r="N41" s="14" t="s">
        <v>578</v>
      </c>
      <c r="O41" s="54"/>
      <c r="P41" s="13"/>
      <c r="Q41" s="13" t="s">
        <v>477</v>
      </c>
      <c r="R41" s="14" t="s">
        <v>578</v>
      </c>
      <c r="S41" s="12" t="s">
        <v>291</v>
      </c>
    </row>
    <row r="42" spans="1:19" ht="24">
      <c r="A42" s="1">
        <v>39</v>
      </c>
      <c r="B42" s="44">
        <v>2010595</v>
      </c>
      <c r="C42" s="12" t="s">
        <v>323</v>
      </c>
      <c r="D42" s="44" t="s">
        <v>324</v>
      </c>
      <c r="E42" s="45" t="s">
        <v>325</v>
      </c>
      <c r="F42" s="86">
        <v>40528</v>
      </c>
      <c r="G42" s="36">
        <v>120000</v>
      </c>
      <c r="H42" s="8">
        <f t="shared" si="3"/>
        <v>6480</v>
      </c>
      <c r="I42" s="9">
        <v>120000</v>
      </c>
      <c r="J42" s="10">
        <f t="shared" si="4"/>
        <v>6480</v>
      </c>
      <c r="K42" s="46" t="s">
        <v>600</v>
      </c>
      <c r="L42" s="84">
        <f t="shared" si="5"/>
        <v>0</v>
      </c>
      <c r="M42" s="13" t="s">
        <v>477</v>
      </c>
      <c r="N42" s="14" t="s">
        <v>601</v>
      </c>
      <c r="O42" s="54"/>
      <c r="P42" s="13"/>
      <c r="Q42" s="13" t="s">
        <v>477</v>
      </c>
      <c r="R42" s="14" t="s">
        <v>601</v>
      </c>
      <c r="S42" s="12" t="s">
        <v>326</v>
      </c>
    </row>
    <row r="43" spans="1:19" ht="24">
      <c r="A43" s="1">
        <v>40</v>
      </c>
      <c r="B43" s="2">
        <v>2010227</v>
      </c>
      <c r="C43" s="3" t="s">
        <v>0</v>
      </c>
      <c r="D43" s="4" t="s">
        <v>1</v>
      </c>
      <c r="E43" s="5" t="s">
        <v>2</v>
      </c>
      <c r="F43" s="6">
        <v>40380</v>
      </c>
      <c r="G43" s="7">
        <v>150000</v>
      </c>
      <c r="H43" s="8">
        <f t="shared" si="3"/>
        <v>8100</v>
      </c>
      <c r="I43" s="9"/>
      <c r="J43" s="10">
        <f t="shared" si="4"/>
        <v>0</v>
      </c>
      <c r="K43" s="46" t="s">
        <v>422</v>
      </c>
      <c r="L43" s="84"/>
      <c r="M43" s="85" t="s">
        <v>423</v>
      </c>
      <c r="N43" s="14" t="s">
        <v>424</v>
      </c>
      <c r="O43" s="54"/>
      <c r="P43" s="13"/>
      <c r="Q43" s="85" t="s">
        <v>423</v>
      </c>
      <c r="R43" s="14" t="s">
        <v>424</v>
      </c>
      <c r="S43" s="12" t="s">
        <v>3</v>
      </c>
    </row>
    <row r="44" spans="1:19" ht="24">
      <c r="A44" s="1">
        <v>41</v>
      </c>
      <c r="B44" s="2">
        <v>2010227</v>
      </c>
      <c r="C44" s="3" t="s">
        <v>0</v>
      </c>
      <c r="D44" s="2" t="s">
        <v>1</v>
      </c>
      <c r="E44" s="51" t="s">
        <v>339</v>
      </c>
      <c r="F44" s="90">
        <v>40549</v>
      </c>
      <c r="G44" s="91">
        <v>120000</v>
      </c>
      <c r="H44" s="83">
        <f t="shared" si="3"/>
        <v>6480</v>
      </c>
      <c r="I44" s="9">
        <v>270000</v>
      </c>
      <c r="J44" s="10">
        <f t="shared" si="4"/>
        <v>14580</v>
      </c>
      <c r="K44" s="46" t="s">
        <v>422</v>
      </c>
      <c r="L44" s="84"/>
      <c r="M44" s="85" t="s">
        <v>587</v>
      </c>
      <c r="N44" s="14" t="s">
        <v>424</v>
      </c>
      <c r="O44" s="54"/>
      <c r="P44" s="13"/>
      <c r="Q44" s="85" t="s">
        <v>587</v>
      </c>
      <c r="R44" s="14" t="s">
        <v>424</v>
      </c>
      <c r="S44" s="12" t="s">
        <v>340</v>
      </c>
    </row>
    <row r="45" spans="1:19" ht="24">
      <c r="A45" s="1">
        <v>42</v>
      </c>
      <c r="B45" s="44">
        <v>2010502</v>
      </c>
      <c r="C45" s="12" t="s">
        <v>261</v>
      </c>
      <c r="D45" s="44" t="s">
        <v>262</v>
      </c>
      <c r="E45" s="45" t="s">
        <v>263</v>
      </c>
      <c r="F45" s="86">
        <v>40521</v>
      </c>
      <c r="G45" s="36">
        <v>335000</v>
      </c>
      <c r="H45" s="8">
        <f t="shared" si="3"/>
        <v>18090</v>
      </c>
      <c r="I45" s="9">
        <v>335000</v>
      </c>
      <c r="J45" s="10">
        <f t="shared" si="4"/>
        <v>18090</v>
      </c>
      <c r="K45" s="46" t="s">
        <v>264</v>
      </c>
      <c r="L45" s="84">
        <f aca="true" t="shared" si="6" ref="L45:L75">H45-J45</f>
        <v>0</v>
      </c>
      <c r="M45" s="13" t="s">
        <v>477</v>
      </c>
      <c r="N45" s="14" t="s">
        <v>576</v>
      </c>
      <c r="O45" s="54"/>
      <c r="P45" s="13"/>
      <c r="Q45" s="13" t="s">
        <v>477</v>
      </c>
      <c r="R45" s="14" t="s">
        <v>576</v>
      </c>
      <c r="S45" s="12" t="s">
        <v>265</v>
      </c>
    </row>
    <row r="46" spans="1:19" ht="24">
      <c r="A46" s="1">
        <v>43</v>
      </c>
      <c r="B46" s="44">
        <v>2010615</v>
      </c>
      <c r="C46" s="12" t="s">
        <v>316</v>
      </c>
      <c r="D46" s="44" t="s">
        <v>317</v>
      </c>
      <c r="E46" s="45" t="s">
        <v>318</v>
      </c>
      <c r="F46" s="86">
        <v>40527</v>
      </c>
      <c r="G46" s="36">
        <v>800000</v>
      </c>
      <c r="H46" s="8">
        <f t="shared" si="3"/>
        <v>43200</v>
      </c>
      <c r="I46" s="9">
        <v>800000</v>
      </c>
      <c r="J46" s="10">
        <f t="shared" si="4"/>
        <v>43200</v>
      </c>
      <c r="K46" s="46" t="s">
        <v>598</v>
      </c>
      <c r="L46" s="84">
        <f t="shared" si="6"/>
        <v>0</v>
      </c>
      <c r="M46" s="13" t="s">
        <v>477</v>
      </c>
      <c r="N46" s="14" t="s">
        <v>599</v>
      </c>
      <c r="O46" s="54"/>
      <c r="P46" s="13"/>
      <c r="Q46" s="13" t="s">
        <v>477</v>
      </c>
      <c r="R46" s="14" t="s">
        <v>599</v>
      </c>
      <c r="S46" s="12" t="s">
        <v>319</v>
      </c>
    </row>
    <row r="47" spans="1:19" ht="24">
      <c r="A47" s="1">
        <v>44</v>
      </c>
      <c r="B47" s="15">
        <v>2008032</v>
      </c>
      <c r="C47" s="27" t="s">
        <v>548</v>
      </c>
      <c r="D47" s="15" t="s">
        <v>181</v>
      </c>
      <c r="E47" s="17" t="s">
        <v>549</v>
      </c>
      <c r="F47" s="41">
        <v>40507</v>
      </c>
      <c r="G47" s="29">
        <v>100000</v>
      </c>
      <c r="H47" s="20">
        <f t="shared" si="3"/>
        <v>5400</v>
      </c>
      <c r="I47" s="19">
        <v>100000</v>
      </c>
      <c r="J47" s="92">
        <f t="shared" si="4"/>
        <v>5400</v>
      </c>
      <c r="K47" s="21" t="s">
        <v>550</v>
      </c>
      <c r="L47" s="22">
        <f t="shared" si="6"/>
        <v>0</v>
      </c>
      <c r="M47" s="13" t="s">
        <v>474</v>
      </c>
      <c r="N47" s="26" t="s">
        <v>551</v>
      </c>
      <c r="O47" s="54"/>
      <c r="P47" s="54"/>
      <c r="Q47" s="13" t="s">
        <v>474</v>
      </c>
      <c r="R47" s="26" t="s">
        <v>551</v>
      </c>
      <c r="S47" s="23" t="s">
        <v>182</v>
      </c>
    </row>
    <row r="48" spans="1:19" ht="24">
      <c r="A48" s="1">
        <v>45</v>
      </c>
      <c r="B48" s="15">
        <v>2008154</v>
      </c>
      <c r="C48" s="27" t="s">
        <v>521</v>
      </c>
      <c r="D48" s="15" t="s">
        <v>127</v>
      </c>
      <c r="E48" s="17" t="s">
        <v>128</v>
      </c>
      <c r="F48" s="41">
        <v>40497</v>
      </c>
      <c r="G48" s="29">
        <v>1109400</v>
      </c>
      <c r="H48" s="20">
        <f t="shared" si="3"/>
        <v>59907.6</v>
      </c>
      <c r="I48" s="19">
        <v>1109400</v>
      </c>
      <c r="J48" s="92">
        <f t="shared" si="4"/>
        <v>59907.6</v>
      </c>
      <c r="K48" s="21" t="s">
        <v>129</v>
      </c>
      <c r="L48" s="22">
        <f t="shared" si="6"/>
        <v>0</v>
      </c>
      <c r="M48" s="13" t="s">
        <v>474</v>
      </c>
      <c r="N48" s="26" t="s">
        <v>522</v>
      </c>
      <c r="O48" s="54"/>
      <c r="P48" s="54"/>
      <c r="Q48" s="13" t="s">
        <v>474</v>
      </c>
      <c r="R48" s="26" t="s">
        <v>522</v>
      </c>
      <c r="S48" s="23" t="s">
        <v>130</v>
      </c>
    </row>
    <row r="49" spans="1:19" ht="36">
      <c r="A49" s="1">
        <v>46</v>
      </c>
      <c r="B49" s="17">
        <v>2009201</v>
      </c>
      <c r="C49" s="16" t="s">
        <v>505</v>
      </c>
      <c r="D49" s="17" t="s">
        <v>102</v>
      </c>
      <c r="E49" s="17" t="s">
        <v>103</v>
      </c>
      <c r="F49" s="40">
        <v>40492</v>
      </c>
      <c r="G49" s="19">
        <v>200000</v>
      </c>
      <c r="H49" s="20">
        <f t="shared" si="3"/>
        <v>10800</v>
      </c>
      <c r="I49" s="19">
        <v>174419</v>
      </c>
      <c r="J49" s="92">
        <f t="shared" si="4"/>
        <v>9418.626</v>
      </c>
      <c r="K49" s="21" t="s">
        <v>104</v>
      </c>
      <c r="L49" s="22">
        <f t="shared" si="6"/>
        <v>1381.3739999999998</v>
      </c>
      <c r="M49" s="13" t="s">
        <v>474</v>
      </c>
      <c r="N49" s="26" t="s">
        <v>506</v>
      </c>
      <c r="O49" s="54"/>
      <c r="P49" s="54"/>
      <c r="Q49" s="13" t="s">
        <v>474</v>
      </c>
      <c r="R49" s="26" t="s">
        <v>506</v>
      </c>
      <c r="S49" s="23" t="s">
        <v>105</v>
      </c>
    </row>
    <row r="50" spans="1:19" ht="36">
      <c r="A50" s="1">
        <v>47</v>
      </c>
      <c r="B50" s="93">
        <v>2009199</v>
      </c>
      <c r="C50" s="27" t="s">
        <v>507</v>
      </c>
      <c r="D50" s="15" t="s">
        <v>106</v>
      </c>
      <c r="E50" s="17" t="s">
        <v>107</v>
      </c>
      <c r="F50" s="41">
        <v>40492</v>
      </c>
      <c r="G50" s="29">
        <v>300000</v>
      </c>
      <c r="H50" s="20">
        <f t="shared" si="3"/>
        <v>16200</v>
      </c>
      <c r="I50" s="39">
        <v>259667</v>
      </c>
      <c r="J50" s="92">
        <f t="shared" si="4"/>
        <v>14022.018</v>
      </c>
      <c r="K50" s="21" t="s">
        <v>108</v>
      </c>
      <c r="L50" s="22">
        <f t="shared" si="6"/>
        <v>2177.982</v>
      </c>
      <c r="M50" s="13" t="s">
        <v>474</v>
      </c>
      <c r="N50" s="26" t="s">
        <v>508</v>
      </c>
      <c r="O50" s="54"/>
      <c r="P50" s="54"/>
      <c r="Q50" s="13" t="s">
        <v>474</v>
      </c>
      <c r="R50" s="26" t="s">
        <v>508</v>
      </c>
      <c r="S50" s="23" t="s">
        <v>109</v>
      </c>
    </row>
    <row r="51" spans="1:19" ht="48">
      <c r="A51" s="1">
        <v>48</v>
      </c>
      <c r="B51" s="15"/>
      <c r="C51" s="16" t="s">
        <v>433</v>
      </c>
      <c r="D51" s="17" t="s">
        <v>14</v>
      </c>
      <c r="E51" s="17" t="s">
        <v>15</v>
      </c>
      <c r="F51" s="18">
        <v>40401</v>
      </c>
      <c r="G51" s="31">
        <v>1510000</v>
      </c>
      <c r="H51" s="32">
        <f t="shared" si="3"/>
        <v>81540</v>
      </c>
      <c r="I51" s="31">
        <v>1510000</v>
      </c>
      <c r="J51" s="94">
        <f t="shared" si="4"/>
        <v>81540</v>
      </c>
      <c r="K51" s="21" t="s">
        <v>434</v>
      </c>
      <c r="L51" s="22">
        <f t="shared" si="6"/>
        <v>0</v>
      </c>
      <c r="M51" s="25" t="s">
        <v>423</v>
      </c>
      <c r="N51" s="26" t="s">
        <v>16</v>
      </c>
      <c r="O51" s="54"/>
      <c r="P51" s="54"/>
      <c r="Q51" s="25" t="s">
        <v>423</v>
      </c>
      <c r="R51" s="26" t="s">
        <v>16</v>
      </c>
      <c r="S51" s="23" t="s">
        <v>16</v>
      </c>
    </row>
    <row r="52" spans="1:19" ht="36">
      <c r="A52" s="1">
        <v>49</v>
      </c>
      <c r="B52" s="15">
        <v>2009200</v>
      </c>
      <c r="C52" s="27" t="s">
        <v>509</v>
      </c>
      <c r="D52" s="15" t="s">
        <v>110</v>
      </c>
      <c r="E52" s="17" t="s">
        <v>111</v>
      </c>
      <c r="F52" s="41">
        <v>40492</v>
      </c>
      <c r="G52" s="29">
        <v>1100000</v>
      </c>
      <c r="H52" s="20">
        <f t="shared" si="3"/>
        <v>59400</v>
      </c>
      <c r="I52" s="19">
        <v>897959</v>
      </c>
      <c r="J52" s="92">
        <f t="shared" si="4"/>
        <v>48489.786</v>
      </c>
      <c r="K52" s="21" t="s">
        <v>112</v>
      </c>
      <c r="L52" s="22">
        <f t="shared" si="6"/>
        <v>10910.214</v>
      </c>
      <c r="M52" s="13" t="s">
        <v>474</v>
      </c>
      <c r="N52" s="26" t="s">
        <v>510</v>
      </c>
      <c r="O52" s="54"/>
      <c r="P52" s="54"/>
      <c r="Q52" s="13" t="s">
        <v>474</v>
      </c>
      <c r="R52" s="26" t="s">
        <v>510</v>
      </c>
      <c r="S52" s="23" t="s">
        <v>113</v>
      </c>
    </row>
    <row r="53" spans="1:19" ht="24">
      <c r="A53" s="1">
        <v>50</v>
      </c>
      <c r="B53" s="15">
        <v>2009176</v>
      </c>
      <c r="C53" s="27" t="s">
        <v>523</v>
      </c>
      <c r="D53" s="15" t="s">
        <v>123</v>
      </c>
      <c r="E53" s="17" t="s">
        <v>131</v>
      </c>
      <c r="F53" s="41">
        <v>40497</v>
      </c>
      <c r="G53" s="29">
        <v>20000</v>
      </c>
      <c r="H53" s="20">
        <f t="shared" si="3"/>
        <v>1080</v>
      </c>
      <c r="I53" s="19">
        <v>20000</v>
      </c>
      <c r="J53" s="92">
        <f t="shared" si="4"/>
        <v>1080</v>
      </c>
      <c r="K53" s="21" t="s">
        <v>132</v>
      </c>
      <c r="L53" s="22">
        <f t="shared" si="6"/>
        <v>0</v>
      </c>
      <c r="M53" s="13" t="s">
        <v>474</v>
      </c>
      <c r="N53" s="26" t="s">
        <v>520</v>
      </c>
      <c r="O53" s="54"/>
      <c r="P53" s="54"/>
      <c r="Q53" s="13" t="s">
        <v>474</v>
      </c>
      <c r="R53" s="26" t="s">
        <v>520</v>
      </c>
      <c r="S53" s="23" t="s">
        <v>133</v>
      </c>
    </row>
    <row r="54" spans="1:19" s="95" customFormat="1" ht="30.75" customHeight="1">
      <c r="A54" s="1">
        <v>51</v>
      </c>
      <c r="B54" s="15">
        <v>2009177</v>
      </c>
      <c r="C54" s="27" t="s">
        <v>503</v>
      </c>
      <c r="D54" s="15" t="s">
        <v>98</v>
      </c>
      <c r="E54" s="17" t="s">
        <v>99</v>
      </c>
      <c r="F54" s="41">
        <v>40491</v>
      </c>
      <c r="G54" s="29">
        <v>28865</v>
      </c>
      <c r="H54" s="20">
        <f t="shared" si="3"/>
        <v>1558.71</v>
      </c>
      <c r="I54" s="19">
        <v>22865</v>
      </c>
      <c r="J54" s="92">
        <f t="shared" si="4"/>
        <v>1234.71</v>
      </c>
      <c r="K54" s="21" t="s">
        <v>100</v>
      </c>
      <c r="L54" s="22">
        <f t="shared" si="6"/>
        <v>324</v>
      </c>
      <c r="M54" s="13" t="s">
        <v>474</v>
      </c>
      <c r="N54" s="26" t="s">
        <v>504</v>
      </c>
      <c r="O54" s="54"/>
      <c r="P54" s="54"/>
      <c r="Q54" s="13" t="s">
        <v>474</v>
      </c>
      <c r="R54" s="26" t="s">
        <v>504</v>
      </c>
      <c r="S54" s="23" t="s">
        <v>101</v>
      </c>
    </row>
    <row r="55" spans="1:19" ht="36">
      <c r="A55" s="1">
        <v>52</v>
      </c>
      <c r="B55" s="15">
        <v>2009217</v>
      </c>
      <c r="C55" s="27" t="s">
        <v>553</v>
      </c>
      <c r="D55" s="15" t="s">
        <v>554</v>
      </c>
      <c r="E55" s="17" t="s">
        <v>191</v>
      </c>
      <c r="F55" s="41">
        <v>40511</v>
      </c>
      <c r="G55" s="29">
        <v>1300000</v>
      </c>
      <c r="H55" s="20">
        <f t="shared" si="3"/>
        <v>70200</v>
      </c>
      <c r="I55" s="19">
        <v>1222000</v>
      </c>
      <c r="J55" s="92">
        <f t="shared" si="4"/>
        <v>65988</v>
      </c>
      <c r="K55" s="21" t="s">
        <v>192</v>
      </c>
      <c r="L55" s="22">
        <f t="shared" si="6"/>
        <v>4212</v>
      </c>
      <c r="M55" s="13" t="s">
        <v>474</v>
      </c>
      <c r="N55" s="26" t="s">
        <v>555</v>
      </c>
      <c r="O55" s="54"/>
      <c r="P55" s="54"/>
      <c r="Q55" s="13" t="s">
        <v>474</v>
      </c>
      <c r="R55" s="26" t="s">
        <v>555</v>
      </c>
      <c r="S55" s="23" t="s">
        <v>193</v>
      </c>
    </row>
    <row r="56" spans="1:19" ht="24">
      <c r="A56" s="1">
        <v>53</v>
      </c>
      <c r="B56" s="15">
        <v>2009491</v>
      </c>
      <c r="C56" s="27" t="s">
        <v>526</v>
      </c>
      <c r="D56" s="15" t="s">
        <v>138</v>
      </c>
      <c r="E56" s="17" t="s">
        <v>139</v>
      </c>
      <c r="F56" s="41">
        <v>40499</v>
      </c>
      <c r="G56" s="29">
        <v>570000</v>
      </c>
      <c r="H56" s="20">
        <f t="shared" si="3"/>
        <v>30780</v>
      </c>
      <c r="I56" s="19">
        <v>570000</v>
      </c>
      <c r="J56" s="92">
        <f t="shared" si="4"/>
        <v>30780</v>
      </c>
      <c r="K56" s="21" t="s">
        <v>527</v>
      </c>
      <c r="L56" s="22">
        <f t="shared" si="6"/>
        <v>0</v>
      </c>
      <c r="M56" s="13" t="s">
        <v>474</v>
      </c>
      <c r="N56" s="26" t="s">
        <v>528</v>
      </c>
      <c r="O56" s="54"/>
      <c r="P56" s="54"/>
      <c r="Q56" s="13" t="s">
        <v>474</v>
      </c>
      <c r="R56" s="26" t="s">
        <v>528</v>
      </c>
      <c r="S56" s="23" t="s">
        <v>140</v>
      </c>
    </row>
    <row r="57" spans="1:19" ht="24">
      <c r="A57" s="1">
        <v>54</v>
      </c>
      <c r="B57" s="15">
        <v>2010535</v>
      </c>
      <c r="C57" s="27" t="s">
        <v>511</v>
      </c>
      <c r="D57" s="43" t="s">
        <v>512</v>
      </c>
      <c r="E57" s="17">
        <v>10016495</v>
      </c>
      <c r="F57" s="41">
        <v>40492</v>
      </c>
      <c r="G57" s="29">
        <v>90000</v>
      </c>
      <c r="H57" s="20">
        <f t="shared" si="3"/>
        <v>4860</v>
      </c>
      <c r="I57" s="19">
        <v>90000</v>
      </c>
      <c r="J57" s="92">
        <f t="shared" si="4"/>
        <v>4860</v>
      </c>
      <c r="K57" s="21" t="s">
        <v>114</v>
      </c>
      <c r="L57" s="22">
        <f t="shared" si="6"/>
        <v>0</v>
      </c>
      <c r="M57" s="13" t="s">
        <v>474</v>
      </c>
      <c r="N57" s="26" t="s">
        <v>513</v>
      </c>
      <c r="O57" s="54"/>
      <c r="P57" s="54"/>
      <c r="Q57" s="13" t="s">
        <v>474</v>
      </c>
      <c r="R57" s="26" t="s">
        <v>513</v>
      </c>
      <c r="S57" s="23" t="s">
        <v>115</v>
      </c>
    </row>
    <row r="58" spans="1:19" ht="44.25" customHeight="1">
      <c r="A58" s="1">
        <v>55</v>
      </c>
      <c r="B58" s="15">
        <v>2009340</v>
      </c>
      <c r="C58" s="27" t="s">
        <v>529</v>
      </c>
      <c r="D58" s="15" t="s">
        <v>141</v>
      </c>
      <c r="E58" s="17" t="s">
        <v>142</v>
      </c>
      <c r="F58" s="41">
        <v>40499</v>
      </c>
      <c r="G58" s="29">
        <v>65000</v>
      </c>
      <c r="H58" s="20">
        <f t="shared" si="3"/>
        <v>3510</v>
      </c>
      <c r="I58" s="19">
        <v>65000</v>
      </c>
      <c r="J58" s="92">
        <f t="shared" si="4"/>
        <v>3510</v>
      </c>
      <c r="K58" s="21" t="s">
        <v>530</v>
      </c>
      <c r="L58" s="22">
        <f t="shared" si="6"/>
        <v>0</v>
      </c>
      <c r="M58" s="13" t="s">
        <v>474</v>
      </c>
      <c r="N58" s="26" t="s">
        <v>531</v>
      </c>
      <c r="O58" s="54"/>
      <c r="P58" s="54"/>
      <c r="Q58" s="13" t="s">
        <v>474</v>
      </c>
      <c r="R58" s="26" t="s">
        <v>531</v>
      </c>
      <c r="S58" s="23" t="s">
        <v>143</v>
      </c>
    </row>
    <row r="59" spans="1:19" ht="24">
      <c r="A59" s="1">
        <v>56</v>
      </c>
      <c r="B59" s="15">
        <v>2009342</v>
      </c>
      <c r="C59" s="27" t="s">
        <v>532</v>
      </c>
      <c r="D59" s="15" t="s">
        <v>141</v>
      </c>
      <c r="E59" s="17" t="s">
        <v>144</v>
      </c>
      <c r="F59" s="41">
        <v>40499</v>
      </c>
      <c r="G59" s="29">
        <v>30000</v>
      </c>
      <c r="H59" s="20">
        <f t="shared" si="3"/>
        <v>1620</v>
      </c>
      <c r="I59" s="19">
        <v>30000</v>
      </c>
      <c r="J59" s="92">
        <f t="shared" si="4"/>
        <v>1620</v>
      </c>
      <c r="K59" s="21" t="s">
        <v>533</v>
      </c>
      <c r="L59" s="22">
        <f t="shared" si="6"/>
        <v>0</v>
      </c>
      <c r="M59" s="13" t="s">
        <v>474</v>
      </c>
      <c r="N59" s="26" t="s">
        <v>531</v>
      </c>
      <c r="O59" s="54"/>
      <c r="P59" s="54"/>
      <c r="Q59" s="13" t="s">
        <v>474</v>
      </c>
      <c r="R59" s="26" t="s">
        <v>531</v>
      </c>
      <c r="S59" s="23" t="s">
        <v>145</v>
      </c>
    </row>
    <row r="60" spans="1:19" ht="36">
      <c r="A60" s="1">
        <v>57</v>
      </c>
      <c r="B60" s="93">
        <v>260000</v>
      </c>
      <c r="C60" s="27" t="s">
        <v>514</v>
      </c>
      <c r="D60" s="15" t="s">
        <v>116</v>
      </c>
      <c r="E60" s="17" t="s">
        <v>117</v>
      </c>
      <c r="F60" s="41">
        <v>40492</v>
      </c>
      <c r="G60" s="96">
        <v>260000</v>
      </c>
      <c r="H60" s="97">
        <f t="shared" si="3"/>
        <v>14040</v>
      </c>
      <c r="I60" s="39">
        <v>220000</v>
      </c>
      <c r="J60" s="92">
        <f t="shared" si="4"/>
        <v>11880</v>
      </c>
      <c r="K60" s="21" t="s">
        <v>515</v>
      </c>
      <c r="L60" s="22">
        <f t="shared" si="6"/>
        <v>2160</v>
      </c>
      <c r="M60" s="13" t="s">
        <v>474</v>
      </c>
      <c r="N60" s="26" t="s">
        <v>516</v>
      </c>
      <c r="O60" s="54"/>
      <c r="P60" s="54"/>
      <c r="Q60" s="13" t="s">
        <v>474</v>
      </c>
      <c r="R60" s="26" t="s">
        <v>516</v>
      </c>
      <c r="S60" s="23" t="s">
        <v>118</v>
      </c>
    </row>
    <row r="61" spans="1:19" ht="24">
      <c r="A61" s="1">
        <v>58</v>
      </c>
      <c r="B61" s="15">
        <v>2009418</v>
      </c>
      <c r="C61" s="27" t="s">
        <v>556</v>
      </c>
      <c r="D61" s="15" t="s">
        <v>194</v>
      </c>
      <c r="E61" s="17" t="s">
        <v>195</v>
      </c>
      <c r="F61" s="41">
        <v>40511</v>
      </c>
      <c r="G61" s="29">
        <v>200000</v>
      </c>
      <c r="H61" s="20">
        <f t="shared" si="3"/>
        <v>10800</v>
      </c>
      <c r="I61" s="19">
        <v>200000</v>
      </c>
      <c r="J61" s="92">
        <f t="shared" si="4"/>
        <v>10800</v>
      </c>
      <c r="K61" s="21" t="s">
        <v>557</v>
      </c>
      <c r="L61" s="22">
        <f t="shared" si="6"/>
        <v>0</v>
      </c>
      <c r="M61" s="13" t="s">
        <v>474</v>
      </c>
      <c r="N61" s="26" t="s">
        <v>558</v>
      </c>
      <c r="O61" s="54"/>
      <c r="P61" s="54"/>
      <c r="Q61" s="13" t="s">
        <v>474</v>
      </c>
      <c r="R61" s="26" t="s">
        <v>558</v>
      </c>
      <c r="S61" s="23" t="s">
        <v>196</v>
      </c>
    </row>
    <row r="62" spans="1:19" ht="36">
      <c r="A62" s="1">
        <v>59</v>
      </c>
      <c r="B62" s="15">
        <v>2009371</v>
      </c>
      <c r="C62" s="27" t="s">
        <v>559</v>
      </c>
      <c r="D62" s="15" t="s">
        <v>197</v>
      </c>
      <c r="E62" s="17" t="s">
        <v>198</v>
      </c>
      <c r="F62" s="41">
        <v>40512</v>
      </c>
      <c r="G62" s="29">
        <v>252000</v>
      </c>
      <c r="H62" s="20">
        <f t="shared" si="3"/>
        <v>13608</v>
      </c>
      <c r="I62" s="19">
        <v>217408</v>
      </c>
      <c r="J62" s="92">
        <f t="shared" si="4"/>
        <v>11740.032</v>
      </c>
      <c r="K62" s="21" t="s">
        <v>560</v>
      </c>
      <c r="L62" s="22">
        <f t="shared" si="6"/>
        <v>1867.9680000000008</v>
      </c>
      <c r="M62" s="13" t="s">
        <v>474</v>
      </c>
      <c r="N62" s="26" t="s">
        <v>561</v>
      </c>
      <c r="O62" s="54"/>
      <c r="P62" s="54"/>
      <c r="Q62" s="13" t="s">
        <v>474</v>
      </c>
      <c r="R62" s="26" t="s">
        <v>561</v>
      </c>
      <c r="S62" s="23" t="s">
        <v>199</v>
      </c>
    </row>
    <row r="63" spans="1:19" ht="24">
      <c r="A63" s="1">
        <v>60</v>
      </c>
      <c r="B63" s="15">
        <v>2009341</v>
      </c>
      <c r="C63" s="27" t="s">
        <v>534</v>
      </c>
      <c r="D63" s="15" t="s">
        <v>141</v>
      </c>
      <c r="E63" s="17" t="s">
        <v>146</v>
      </c>
      <c r="F63" s="41">
        <v>40499</v>
      </c>
      <c r="G63" s="29">
        <v>25000</v>
      </c>
      <c r="H63" s="20">
        <f t="shared" si="3"/>
        <v>1350</v>
      </c>
      <c r="I63" s="19">
        <v>25000</v>
      </c>
      <c r="J63" s="92">
        <f t="shared" si="4"/>
        <v>1350</v>
      </c>
      <c r="K63" s="21" t="s">
        <v>535</v>
      </c>
      <c r="L63" s="22">
        <f t="shared" si="6"/>
        <v>0</v>
      </c>
      <c r="M63" s="13" t="s">
        <v>474</v>
      </c>
      <c r="N63" s="26" t="s">
        <v>531</v>
      </c>
      <c r="O63" s="54"/>
      <c r="P63" s="54"/>
      <c r="Q63" s="13" t="s">
        <v>474</v>
      </c>
      <c r="R63" s="26" t="s">
        <v>531</v>
      </c>
      <c r="S63" s="23" t="s">
        <v>147</v>
      </c>
    </row>
    <row r="64" spans="1:19" ht="24">
      <c r="A64" s="1">
        <v>61</v>
      </c>
      <c r="B64" s="15">
        <v>2009259</v>
      </c>
      <c r="C64" s="27" t="s">
        <v>536</v>
      </c>
      <c r="D64" s="15" t="s">
        <v>148</v>
      </c>
      <c r="E64" s="17" t="s">
        <v>149</v>
      </c>
      <c r="F64" s="41">
        <v>40499</v>
      </c>
      <c r="G64" s="29">
        <v>100000</v>
      </c>
      <c r="H64" s="20">
        <f t="shared" si="3"/>
        <v>5400</v>
      </c>
      <c r="I64" s="19">
        <v>69000</v>
      </c>
      <c r="J64" s="92">
        <f t="shared" si="4"/>
        <v>3726</v>
      </c>
      <c r="K64" s="21" t="s">
        <v>537</v>
      </c>
      <c r="L64" s="22">
        <f t="shared" si="6"/>
        <v>1674</v>
      </c>
      <c r="M64" s="13" t="s">
        <v>474</v>
      </c>
      <c r="N64" s="26" t="s">
        <v>538</v>
      </c>
      <c r="O64" s="54"/>
      <c r="P64" s="54"/>
      <c r="Q64" s="13" t="s">
        <v>474</v>
      </c>
      <c r="R64" s="26" t="s">
        <v>538</v>
      </c>
      <c r="S64" s="23" t="s">
        <v>150</v>
      </c>
    </row>
    <row r="65" spans="1:19" ht="24">
      <c r="A65" s="1">
        <v>62</v>
      </c>
      <c r="B65" s="15">
        <v>2009258</v>
      </c>
      <c r="C65" s="27" t="s">
        <v>539</v>
      </c>
      <c r="D65" s="15" t="s">
        <v>151</v>
      </c>
      <c r="E65" s="17" t="s">
        <v>152</v>
      </c>
      <c r="F65" s="41">
        <v>40500</v>
      </c>
      <c r="G65" s="29">
        <v>100000</v>
      </c>
      <c r="H65" s="20">
        <f t="shared" si="3"/>
        <v>5400</v>
      </c>
      <c r="I65" s="19">
        <v>84500</v>
      </c>
      <c r="J65" s="92">
        <f t="shared" si="4"/>
        <v>4563</v>
      </c>
      <c r="K65" s="21" t="s">
        <v>153</v>
      </c>
      <c r="L65" s="22">
        <f t="shared" si="6"/>
        <v>837</v>
      </c>
      <c r="M65" s="13" t="s">
        <v>474</v>
      </c>
      <c r="N65" s="26" t="s">
        <v>540</v>
      </c>
      <c r="O65" s="54"/>
      <c r="P65" s="54"/>
      <c r="Q65" s="13" t="s">
        <v>474</v>
      </c>
      <c r="R65" s="26" t="s">
        <v>540</v>
      </c>
      <c r="S65" s="23" t="s">
        <v>154</v>
      </c>
    </row>
    <row r="66" spans="1:19" ht="24">
      <c r="A66" s="1">
        <v>63</v>
      </c>
      <c r="B66" s="15">
        <v>2009255</v>
      </c>
      <c r="C66" s="27" t="s">
        <v>541</v>
      </c>
      <c r="D66" s="15" t="s">
        <v>155</v>
      </c>
      <c r="E66" s="17" t="s">
        <v>156</v>
      </c>
      <c r="F66" s="41">
        <v>40500</v>
      </c>
      <c r="G66" s="29">
        <v>100000</v>
      </c>
      <c r="H66" s="20">
        <f t="shared" si="3"/>
        <v>5400</v>
      </c>
      <c r="I66" s="19">
        <v>100000</v>
      </c>
      <c r="J66" s="92">
        <f t="shared" si="4"/>
        <v>5400</v>
      </c>
      <c r="K66" s="21" t="s">
        <v>157</v>
      </c>
      <c r="L66" s="22">
        <f t="shared" si="6"/>
        <v>0</v>
      </c>
      <c r="M66" s="13" t="s">
        <v>474</v>
      </c>
      <c r="N66" s="26" t="s">
        <v>542</v>
      </c>
      <c r="O66" s="54"/>
      <c r="P66" s="54"/>
      <c r="Q66" s="13" t="s">
        <v>474</v>
      </c>
      <c r="R66" s="26" t="s">
        <v>542</v>
      </c>
      <c r="S66" s="23" t="s">
        <v>158</v>
      </c>
    </row>
    <row r="67" spans="1:19" ht="24">
      <c r="A67" s="1">
        <v>64</v>
      </c>
      <c r="B67" s="15">
        <v>2010401</v>
      </c>
      <c r="C67" s="27" t="s">
        <v>517</v>
      </c>
      <c r="D67" s="15" t="s">
        <v>119</v>
      </c>
      <c r="E67" s="17" t="s">
        <v>120</v>
      </c>
      <c r="F67" s="41">
        <v>40493</v>
      </c>
      <c r="G67" s="29">
        <v>310200</v>
      </c>
      <c r="H67" s="20">
        <f t="shared" si="3"/>
        <v>16750.8</v>
      </c>
      <c r="I67" s="19">
        <v>310200</v>
      </c>
      <c r="J67" s="92">
        <f t="shared" si="4"/>
        <v>16750.8</v>
      </c>
      <c r="K67" s="21" t="s">
        <v>121</v>
      </c>
      <c r="L67" s="22">
        <f t="shared" si="6"/>
        <v>0</v>
      </c>
      <c r="M67" s="13" t="s">
        <v>474</v>
      </c>
      <c r="N67" s="26" t="s">
        <v>518</v>
      </c>
      <c r="O67" s="54"/>
      <c r="P67" s="54"/>
      <c r="Q67" s="13" t="s">
        <v>474</v>
      </c>
      <c r="R67" s="26" t="s">
        <v>518</v>
      </c>
      <c r="S67" s="23" t="s">
        <v>122</v>
      </c>
    </row>
    <row r="68" spans="1:19" ht="36">
      <c r="A68" s="1">
        <v>65</v>
      </c>
      <c r="B68" s="15">
        <v>2010246</v>
      </c>
      <c r="C68" s="27" t="s">
        <v>428</v>
      </c>
      <c r="D68" s="15" t="s">
        <v>7</v>
      </c>
      <c r="E68" s="17" t="s">
        <v>8</v>
      </c>
      <c r="F68" s="28">
        <v>40392</v>
      </c>
      <c r="G68" s="29">
        <v>530000</v>
      </c>
      <c r="H68" s="20">
        <f aca="true" t="shared" si="7" ref="H68:H99">G68*0.054</f>
        <v>28620</v>
      </c>
      <c r="I68" s="19">
        <v>530000</v>
      </c>
      <c r="J68" s="92">
        <f t="shared" si="4"/>
        <v>28620</v>
      </c>
      <c r="K68" s="21" t="s">
        <v>9</v>
      </c>
      <c r="L68" s="22">
        <f t="shared" si="6"/>
        <v>0</v>
      </c>
      <c r="M68" s="25" t="s">
        <v>423</v>
      </c>
      <c r="N68" s="26" t="s">
        <v>429</v>
      </c>
      <c r="O68" s="54"/>
      <c r="P68" s="54"/>
      <c r="Q68" s="25" t="s">
        <v>423</v>
      </c>
      <c r="R68" s="26" t="s">
        <v>429</v>
      </c>
      <c r="S68" s="23" t="s">
        <v>10</v>
      </c>
    </row>
    <row r="69" spans="1:19" ht="24">
      <c r="A69" s="1">
        <v>66</v>
      </c>
      <c r="B69" s="15">
        <v>2010371</v>
      </c>
      <c r="C69" s="27" t="s">
        <v>491</v>
      </c>
      <c r="D69" s="15" t="s">
        <v>81</v>
      </c>
      <c r="E69" s="17" t="s">
        <v>82</v>
      </c>
      <c r="F69" s="41">
        <v>40484</v>
      </c>
      <c r="G69" s="29">
        <v>40000</v>
      </c>
      <c r="H69" s="20">
        <f t="shared" si="7"/>
        <v>2160</v>
      </c>
      <c r="I69" s="19">
        <v>40000</v>
      </c>
      <c r="J69" s="92">
        <f t="shared" si="4"/>
        <v>2160</v>
      </c>
      <c r="K69" s="21" t="s">
        <v>83</v>
      </c>
      <c r="L69" s="22">
        <f t="shared" si="6"/>
        <v>0</v>
      </c>
      <c r="M69" s="13" t="s">
        <v>474</v>
      </c>
      <c r="N69" s="26" t="s">
        <v>492</v>
      </c>
      <c r="O69" s="54"/>
      <c r="P69" s="54"/>
      <c r="Q69" s="13" t="s">
        <v>474</v>
      </c>
      <c r="R69" s="26" t="s">
        <v>492</v>
      </c>
      <c r="S69" s="23" t="s">
        <v>84</v>
      </c>
    </row>
    <row r="70" spans="1:19" ht="24">
      <c r="A70" s="1">
        <v>67</v>
      </c>
      <c r="B70" s="15">
        <v>2010372</v>
      </c>
      <c r="C70" s="27" t="s">
        <v>493</v>
      </c>
      <c r="D70" s="15" t="s">
        <v>81</v>
      </c>
      <c r="E70" s="17" t="s">
        <v>494</v>
      </c>
      <c r="F70" s="41">
        <v>40484</v>
      </c>
      <c r="G70" s="29">
        <v>40000</v>
      </c>
      <c r="H70" s="20">
        <f t="shared" si="7"/>
        <v>2160</v>
      </c>
      <c r="I70" s="19">
        <v>40000</v>
      </c>
      <c r="J70" s="92">
        <f t="shared" si="4"/>
        <v>2160</v>
      </c>
      <c r="K70" s="21" t="s">
        <v>85</v>
      </c>
      <c r="L70" s="22">
        <f t="shared" si="6"/>
        <v>0</v>
      </c>
      <c r="M70" s="13" t="s">
        <v>474</v>
      </c>
      <c r="N70" s="26" t="s">
        <v>492</v>
      </c>
      <c r="O70" s="54"/>
      <c r="P70" s="54"/>
      <c r="Q70" s="13" t="s">
        <v>474</v>
      </c>
      <c r="R70" s="26" t="s">
        <v>492</v>
      </c>
      <c r="S70" s="23" t="s">
        <v>84</v>
      </c>
    </row>
    <row r="71" spans="1:19" ht="24">
      <c r="A71" s="1">
        <v>68</v>
      </c>
      <c r="B71" s="15">
        <v>2010258</v>
      </c>
      <c r="C71" s="27" t="s">
        <v>438</v>
      </c>
      <c r="D71" s="15" t="s">
        <v>26</v>
      </c>
      <c r="E71" s="17" t="s">
        <v>27</v>
      </c>
      <c r="F71" s="28">
        <v>40420</v>
      </c>
      <c r="G71" s="29">
        <v>250000</v>
      </c>
      <c r="H71" s="20">
        <f t="shared" si="7"/>
        <v>13500</v>
      </c>
      <c r="I71" s="19">
        <v>250000</v>
      </c>
      <c r="J71" s="92">
        <f t="shared" si="4"/>
        <v>13500</v>
      </c>
      <c r="K71" s="21" t="s">
        <v>28</v>
      </c>
      <c r="L71" s="22">
        <f t="shared" si="6"/>
        <v>0</v>
      </c>
      <c r="M71" s="25" t="s">
        <v>423</v>
      </c>
      <c r="N71" s="26" t="s">
        <v>439</v>
      </c>
      <c r="O71" s="54"/>
      <c r="P71" s="54"/>
      <c r="Q71" s="25" t="s">
        <v>423</v>
      </c>
      <c r="R71" s="26" t="s">
        <v>439</v>
      </c>
      <c r="S71" s="23" t="s">
        <v>29</v>
      </c>
    </row>
    <row r="72" spans="1:19" ht="24">
      <c r="A72" s="1">
        <v>69</v>
      </c>
      <c r="B72" s="15">
        <v>2010383</v>
      </c>
      <c r="C72" s="27" t="s">
        <v>497</v>
      </c>
      <c r="D72" s="15" t="s">
        <v>90</v>
      </c>
      <c r="E72" s="17" t="s">
        <v>91</v>
      </c>
      <c r="F72" s="41">
        <v>40487</v>
      </c>
      <c r="G72" s="29">
        <v>420000</v>
      </c>
      <c r="H72" s="20">
        <f t="shared" si="7"/>
        <v>22680</v>
      </c>
      <c r="I72" s="19">
        <v>420000</v>
      </c>
      <c r="J72" s="92">
        <f t="shared" si="4"/>
        <v>22680</v>
      </c>
      <c r="K72" s="21" t="s">
        <v>92</v>
      </c>
      <c r="L72" s="22">
        <f t="shared" si="6"/>
        <v>0</v>
      </c>
      <c r="M72" s="13" t="s">
        <v>474</v>
      </c>
      <c r="N72" s="26" t="s">
        <v>498</v>
      </c>
      <c r="O72" s="54"/>
      <c r="P72" s="54"/>
      <c r="Q72" s="13" t="s">
        <v>474</v>
      </c>
      <c r="R72" s="26" t="s">
        <v>498</v>
      </c>
      <c r="S72" s="23" t="s">
        <v>93</v>
      </c>
    </row>
    <row r="73" spans="1:19" ht="24">
      <c r="A73" s="1">
        <v>70</v>
      </c>
      <c r="B73" s="93">
        <v>2010415</v>
      </c>
      <c r="C73" s="27" t="s">
        <v>524</v>
      </c>
      <c r="D73" s="15" t="s">
        <v>134</v>
      </c>
      <c r="E73" s="17" t="s">
        <v>135</v>
      </c>
      <c r="F73" s="41">
        <v>40498</v>
      </c>
      <c r="G73" s="29">
        <v>550000</v>
      </c>
      <c r="H73" s="20">
        <f t="shared" si="7"/>
        <v>29700</v>
      </c>
      <c r="I73" s="39">
        <v>550000</v>
      </c>
      <c r="J73" s="92">
        <f t="shared" si="4"/>
        <v>29700</v>
      </c>
      <c r="K73" s="21" t="s">
        <v>136</v>
      </c>
      <c r="L73" s="22">
        <f t="shared" si="6"/>
        <v>0</v>
      </c>
      <c r="M73" s="13" t="s">
        <v>474</v>
      </c>
      <c r="N73" s="26" t="s">
        <v>525</v>
      </c>
      <c r="O73" s="54"/>
      <c r="P73" s="54"/>
      <c r="Q73" s="13" t="s">
        <v>474</v>
      </c>
      <c r="R73" s="26" t="s">
        <v>525</v>
      </c>
      <c r="S73" s="23" t="s">
        <v>137</v>
      </c>
    </row>
    <row r="74" spans="1:19" ht="36">
      <c r="A74" s="1">
        <v>71</v>
      </c>
      <c r="B74" s="15">
        <v>2010425</v>
      </c>
      <c r="C74" s="27" t="s">
        <v>544</v>
      </c>
      <c r="D74" s="15" t="s">
        <v>37</v>
      </c>
      <c r="E74" s="17" t="s">
        <v>164</v>
      </c>
      <c r="F74" s="41">
        <v>40501</v>
      </c>
      <c r="G74" s="29">
        <v>280000</v>
      </c>
      <c r="H74" s="20">
        <f t="shared" si="7"/>
        <v>15120</v>
      </c>
      <c r="I74" s="19">
        <v>280000</v>
      </c>
      <c r="J74" s="92">
        <f t="shared" si="4"/>
        <v>15120</v>
      </c>
      <c r="K74" s="21" t="s">
        <v>165</v>
      </c>
      <c r="L74" s="22">
        <f t="shared" si="6"/>
        <v>0</v>
      </c>
      <c r="M74" s="13" t="s">
        <v>474</v>
      </c>
      <c r="N74" s="26" t="s">
        <v>545</v>
      </c>
      <c r="O74" s="54"/>
      <c r="P74" s="54"/>
      <c r="Q74" s="13" t="s">
        <v>474</v>
      </c>
      <c r="R74" s="26" t="s">
        <v>545</v>
      </c>
      <c r="S74" s="23" t="s">
        <v>166</v>
      </c>
    </row>
    <row r="75" spans="1:19" ht="24">
      <c r="A75" s="1">
        <v>72</v>
      </c>
      <c r="B75" s="15">
        <v>2010251</v>
      </c>
      <c r="C75" s="27" t="s">
        <v>435</v>
      </c>
      <c r="D75" s="15" t="s">
        <v>17</v>
      </c>
      <c r="E75" s="17" t="s">
        <v>18</v>
      </c>
      <c r="F75" s="28">
        <v>40415</v>
      </c>
      <c r="G75" s="29">
        <v>108000</v>
      </c>
      <c r="H75" s="20">
        <f t="shared" si="7"/>
        <v>5832</v>
      </c>
      <c r="I75" s="19">
        <v>108000</v>
      </c>
      <c r="J75" s="92">
        <f t="shared" si="4"/>
        <v>5832</v>
      </c>
      <c r="K75" s="21" t="s">
        <v>19</v>
      </c>
      <c r="L75" s="22">
        <f t="shared" si="6"/>
        <v>0</v>
      </c>
      <c r="M75" s="25" t="s">
        <v>423</v>
      </c>
      <c r="N75" s="26" t="s">
        <v>436</v>
      </c>
      <c r="O75" s="54"/>
      <c r="P75" s="54"/>
      <c r="Q75" s="25" t="s">
        <v>423</v>
      </c>
      <c r="R75" s="26" t="s">
        <v>436</v>
      </c>
      <c r="S75" s="23" t="s">
        <v>20</v>
      </c>
    </row>
    <row r="76" spans="1:19" ht="36">
      <c r="A76" s="1">
        <v>73</v>
      </c>
      <c r="B76" s="15">
        <v>2010272</v>
      </c>
      <c r="C76" s="27" t="s">
        <v>430</v>
      </c>
      <c r="D76" s="15" t="s">
        <v>11</v>
      </c>
      <c r="E76" s="17" t="s">
        <v>12</v>
      </c>
      <c r="F76" s="28">
        <v>40396</v>
      </c>
      <c r="G76" s="29">
        <v>118800</v>
      </c>
      <c r="H76" s="20">
        <f t="shared" si="7"/>
        <v>6415.2</v>
      </c>
      <c r="I76" s="110">
        <v>297000</v>
      </c>
      <c r="J76" s="112">
        <f t="shared" si="4"/>
        <v>16038</v>
      </c>
      <c r="K76" s="21" t="s">
        <v>431</v>
      </c>
      <c r="L76" s="22"/>
      <c r="M76" s="25" t="s">
        <v>423</v>
      </c>
      <c r="N76" s="26" t="s">
        <v>432</v>
      </c>
      <c r="O76" s="54"/>
      <c r="P76" s="54"/>
      <c r="Q76" s="25" t="s">
        <v>423</v>
      </c>
      <c r="R76" s="26" t="s">
        <v>432</v>
      </c>
      <c r="S76" s="23" t="s">
        <v>13</v>
      </c>
    </row>
    <row r="77" spans="1:19" ht="36">
      <c r="A77" s="1">
        <v>74</v>
      </c>
      <c r="B77" s="15">
        <v>2010272</v>
      </c>
      <c r="C77" s="27" t="s">
        <v>183</v>
      </c>
      <c r="D77" s="15" t="s">
        <v>11</v>
      </c>
      <c r="E77" s="17" t="s">
        <v>184</v>
      </c>
      <c r="F77" s="41">
        <v>40507</v>
      </c>
      <c r="G77" s="29">
        <v>178200</v>
      </c>
      <c r="H77" s="20">
        <f t="shared" si="7"/>
        <v>9622.8</v>
      </c>
      <c r="I77" s="111"/>
      <c r="J77" s="113"/>
      <c r="K77" s="21" t="s">
        <v>431</v>
      </c>
      <c r="L77" s="22"/>
      <c r="M77" s="13" t="s">
        <v>474</v>
      </c>
      <c r="N77" s="26" t="s">
        <v>432</v>
      </c>
      <c r="O77" s="54"/>
      <c r="P77" s="54"/>
      <c r="Q77" s="13" t="s">
        <v>474</v>
      </c>
      <c r="R77" s="26" t="s">
        <v>432</v>
      </c>
      <c r="S77" s="23" t="s">
        <v>185</v>
      </c>
    </row>
    <row r="78" spans="1:19" ht="36">
      <c r="A78" s="1">
        <v>75</v>
      </c>
      <c r="B78" s="96">
        <v>2010325</v>
      </c>
      <c r="C78" s="38" t="s">
        <v>457</v>
      </c>
      <c r="D78" s="15" t="s">
        <v>48</v>
      </c>
      <c r="E78" s="39" t="s">
        <v>49</v>
      </c>
      <c r="F78" s="28">
        <v>40449</v>
      </c>
      <c r="G78" s="29">
        <v>250000</v>
      </c>
      <c r="H78" s="20">
        <f t="shared" si="7"/>
        <v>13500</v>
      </c>
      <c r="I78" s="19">
        <v>250000</v>
      </c>
      <c r="J78" s="92">
        <f aca="true" t="shared" si="8" ref="J78:J92">I78*0.054</f>
        <v>13500</v>
      </c>
      <c r="K78" s="21" t="s">
        <v>50</v>
      </c>
      <c r="L78" s="22">
        <f aca="true" t="shared" si="9" ref="L78:L105">H78-J78</f>
        <v>0</v>
      </c>
      <c r="M78" s="13" t="s">
        <v>442</v>
      </c>
      <c r="N78" s="26" t="s">
        <v>458</v>
      </c>
      <c r="O78" s="54"/>
      <c r="P78" s="54"/>
      <c r="Q78" s="13" t="s">
        <v>442</v>
      </c>
      <c r="R78" s="26" t="s">
        <v>458</v>
      </c>
      <c r="S78" s="23" t="s">
        <v>51</v>
      </c>
    </row>
    <row r="79" spans="1:19" ht="60">
      <c r="A79" s="1">
        <v>76</v>
      </c>
      <c r="B79" s="96">
        <v>2010344</v>
      </c>
      <c r="C79" s="38" t="s">
        <v>476</v>
      </c>
      <c r="D79" s="15" t="s">
        <v>65</v>
      </c>
      <c r="E79" s="39" t="s">
        <v>66</v>
      </c>
      <c r="F79" s="41">
        <v>40466</v>
      </c>
      <c r="G79" s="29">
        <v>76000</v>
      </c>
      <c r="H79" s="20">
        <f t="shared" si="7"/>
        <v>4104</v>
      </c>
      <c r="I79" s="19">
        <v>76000</v>
      </c>
      <c r="J79" s="92">
        <f t="shared" si="8"/>
        <v>4104</v>
      </c>
      <c r="K79" s="21" t="s">
        <v>67</v>
      </c>
      <c r="L79" s="22">
        <f t="shared" si="9"/>
        <v>0</v>
      </c>
      <c r="M79" s="13" t="s">
        <v>477</v>
      </c>
      <c r="N79" s="26" t="s">
        <v>478</v>
      </c>
      <c r="O79" s="54"/>
      <c r="P79" s="54"/>
      <c r="Q79" s="13" t="s">
        <v>477</v>
      </c>
      <c r="R79" s="26" t="s">
        <v>478</v>
      </c>
      <c r="S79" s="23" t="s">
        <v>68</v>
      </c>
    </row>
    <row r="80" spans="1:19" ht="24">
      <c r="A80" s="1">
        <v>77</v>
      </c>
      <c r="B80" s="37"/>
      <c r="C80" s="16" t="s">
        <v>479</v>
      </c>
      <c r="D80" s="17" t="s">
        <v>69</v>
      </c>
      <c r="E80" s="17" t="s">
        <v>70</v>
      </c>
      <c r="F80" s="40">
        <v>40470</v>
      </c>
      <c r="G80" s="31">
        <v>180000</v>
      </c>
      <c r="H80" s="32">
        <f t="shared" si="7"/>
        <v>9720</v>
      </c>
      <c r="I80" s="31">
        <v>180000</v>
      </c>
      <c r="J80" s="94">
        <f t="shared" si="8"/>
        <v>9720</v>
      </c>
      <c r="K80" s="21" t="s">
        <v>480</v>
      </c>
      <c r="L80" s="22">
        <f t="shared" si="9"/>
        <v>0</v>
      </c>
      <c r="M80" s="13" t="s">
        <v>448</v>
      </c>
      <c r="N80" s="26" t="s">
        <v>481</v>
      </c>
      <c r="O80" s="54"/>
      <c r="P80" s="54"/>
      <c r="Q80" s="13" t="s">
        <v>448</v>
      </c>
      <c r="R80" s="26" t="s">
        <v>481</v>
      </c>
      <c r="S80" s="23" t="s">
        <v>71</v>
      </c>
    </row>
    <row r="81" spans="1:19" ht="24">
      <c r="A81" s="1">
        <v>78</v>
      </c>
      <c r="B81" s="15">
        <v>2010367</v>
      </c>
      <c r="C81" s="27" t="s">
        <v>487</v>
      </c>
      <c r="D81" s="15" t="s">
        <v>79</v>
      </c>
      <c r="E81" s="17" t="s">
        <v>488</v>
      </c>
      <c r="F81" s="41">
        <v>40483</v>
      </c>
      <c r="G81" s="29">
        <v>475000</v>
      </c>
      <c r="H81" s="20">
        <f t="shared" si="7"/>
        <v>25650</v>
      </c>
      <c r="I81" s="19">
        <v>475000</v>
      </c>
      <c r="J81" s="92">
        <f t="shared" si="8"/>
        <v>25650</v>
      </c>
      <c r="K81" s="21" t="s">
        <v>489</v>
      </c>
      <c r="L81" s="22">
        <f t="shared" si="9"/>
        <v>0</v>
      </c>
      <c r="M81" s="13" t="s">
        <v>474</v>
      </c>
      <c r="N81" s="26" t="s">
        <v>490</v>
      </c>
      <c r="O81" s="54"/>
      <c r="P81" s="54"/>
      <c r="Q81" s="13" t="s">
        <v>474</v>
      </c>
      <c r="R81" s="26" t="s">
        <v>490</v>
      </c>
      <c r="S81" s="23" t="s">
        <v>80</v>
      </c>
    </row>
    <row r="82" spans="1:19" ht="24">
      <c r="A82" s="1">
        <v>79</v>
      </c>
      <c r="B82" s="15">
        <v>2010386</v>
      </c>
      <c r="C82" s="27" t="s">
        <v>499</v>
      </c>
      <c r="D82" s="15" t="s">
        <v>94</v>
      </c>
      <c r="E82" s="17" t="s">
        <v>95</v>
      </c>
      <c r="F82" s="41">
        <v>40487</v>
      </c>
      <c r="G82" s="29">
        <v>300000</v>
      </c>
      <c r="H82" s="20">
        <f t="shared" si="7"/>
        <v>16200</v>
      </c>
      <c r="I82" s="19">
        <v>300000</v>
      </c>
      <c r="J82" s="92">
        <f t="shared" si="8"/>
        <v>16200</v>
      </c>
      <c r="K82" s="21" t="s">
        <v>500</v>
      </c>
      <c r="L82" s="22">
        <f t="shared" si="9"/>
        <v>0</v>
      </c>
      <c r="M82" s="13" t="s">
        <v>474</v>
      </c>
      <c r="N82" s="26" t="s">
        <v>470</v>
      </c>
      <c r="O82" s="54"/>
      <c r="P82" s="54"/>
      <c r="Q82" s="13" t="s">
        <v>474</v>
      </c>
      <c r="R82" s="26" t="s">
        <v>470</v>
      </c>
      <c r="S82" s="23" t="s">
        <v>96</v>
      </c>
    </row>
    <row r="83" spans="1:19" ht="24">
      <c r="A83" s="1">
        <v>80</v>
      </c>
      <c r="B83" s="15">
        <v>2010385</v>
      </c>
      <c r="C83" s="27" t="s">
        <v>501</v>
      </c>
      <c r="D83" s="15" t="s">
        <v>30</v>
      </c>
      <c r="E83" s="17" t="s">
        <v>97</v>
      </c>
      <c r="F83" s="41">
        <v>40487</v>
      </c>
      <c r="G83" s="29">
        <v>400000</v>
      </c>
      <c r="H83" s="20">
        <f t="shared" si="7"/>
        <v>21600</v>
      </c>
      <c r="I83" s="19">
        <v>400000</v>
      </c>
      <c r="J83" s="92">
        <f t="shared" si="8"/>
        <v>21600</v>
      </c>
      <c r="K83" s="21" t="s">
        <v>502</v>
      </c>
      <c r="L83" s="22">
        <f t="shared" si="9"/>
        <v>0</v>
      </c>
      <c r="M83" s="13" t="s">
        <v>474</v>
      </c>
      <c r="N83" s="26" t="s">
        <v>470</v>
      </c>
      <c r="O83" s="54"/>
      <c r="P83" s="54"/>
      <c r="Q83" s="13" t="s">
        <v>474</v>
      </c>
      <c r="R83" s="26" t="s">
        <v>470</v>
      </c>
      <c r="S83" s="23" t="s">
        <v>96</v>
      </c>
    </row>
    <row r="84" spans="1:19" ht="24">
      <c r="A84" s="1">
        <v>81</v>
      </c>
      <c r="B84" s="37"/>
      <c r="C84" s="16" t="s">
        <v>462</v>
      </c>
      <c r="D84" s="17" t="s">
        <v>52</v>
      </c>
      <c r="E84" s="17" t="s">
        <v>55</v>
      </c>
      <c r="F84" s="40">
        <v>40463</v>
      </c>
      <c r="G84" s="31">
        <v>720000</v>
      </c>
      <c r="H84" s="32">
        <f t="shared" si="7"/>
        <v>38880</v>
      </c>
      <c r="I84" s="31">
        <v>720000</v>
      </c>
      <c r="J84" s="94">
        <f t="shared" si="8"/>
        <v>38880</v>
      </c>
      <c r="K84" s="21" t="s">
        <v>463</v>
      </c>
      <c r="L84" s="22">
        <f t="shared" si="9"/>
        <v>0</v>
      </c>
      <c r="M84" s="13" t="s">
        <v>448</v>
      </c>
      <c r="N84" s="26" t="s">
        <v>464</v>
      </c>
      <c r="O84" s="54"/>
      <c r="P84" s="54"/>
      <c r="Q84" s="13" t="s">
        <v>448</v>
      </c>
      <c r="R84" s="26" t="s">
        <v>464</v>
      </c>
      <c r="S84" s="23" t="s">
        <v>56</v>
      </c>
    </row>
    <row r="85" spans="1:19" ht="24">
      <c r="A85" s="1">
        <v>82</v>
      </c>
      <c r="B85" s="37"/>
      <c r="C85" s="16" t="s">
        <v>459</v>
      </c>
      <c r="D85" s="17" t="s">
        <v>52</v>
      </c>
      <c r="E85" s="17" t="s">
        <v>53</v>
      </c>
      <c r="F85" s="18">
        <v>40450</v>
      </c>
      <c r="G85" s="31">
        <v>200000</v>
      </c>
      <c r="H85" s="32">
        <f t="shared" si="7"/>
        <v>10800</v>
      </c>
      <c r="I85" s="31">
        <v>200000</v>
      </c>
      <c r="J85" s="94">
        <f t="shared" si="8"/>
        <v>10800</v>
      </c>
      <c r="K85" s="21" t="s">
        <v>460</v>
      </c>
      <c r="L85" s="22">
        <f t="shared" si="9"/>
        <v>0</v>
      </c>
      <c r="M85" s="13" t="s">
        <v>724</v>
      </c>
      <c r="N85" s="26" t="s">
        <v>461</v>
      </c>
      <c r="O85" s="54"/>
      <c r="P85" s="54"/>
      <c r="Q85" s="13"/>
      <c r="R85" s="26" t="s">
        <v>461</v>
      </c>
      <c r="S85" s="23" t="s">
        <v>54</v>
      </c>
    </row>
    <row r="86" spans="1:19" ht="24">
      <c r="A86" s="1">
        <v>83</v>
      </c>
      <c r="B86" s="37"/>
      <c r="C86" s="16" t="s">
        <v>468</v>
      </c>
      <c r="D86" s="17" t="s">
        <v>60</v>
      </c>
      <c r="E86" s="17" t="s">
        <v>61</v>
      </c>
      <c r="F86" s="40">
        <v>40464</v>
      </c>
      <c r="G86" s="31">
        <v>100000</v>
      </c>
      <c r="H86" s="32">
        <f t="shared" si="7"/>
        <v>5400</v>
      </c>
      <c r="I86" s="31">
        <v>100000</v>
      </c>
      <c r="J86" s="94">
        <f t="shared" si="8"/>
        <v>5400</v>
      </c>
      <c r="K86" s="21" t="s">
        <v>469</v>
      </c>
      <c r="L86" s="22">
        <f t="shared" si="9"/>
        <v>0</v>
      </c>
      <c r="M86" s="13" t="s">
        <v>448</v>
      </c>
      <c r="N86" s="26" t="s">
        <v>470</v>
      </c>
      <c r="O86" s="54"/>
      <c r="P86" s="54"/>
      <c r="Q86" s="13" t="s">
        <v>448</v>
      </c>
      <c r="R86" s="26" t="s">
        <v>470</v>
      </c>
      <c r="S86" s="23" t="s">
        <v>62</v>
      </c>
    </row>
    <row r="87" spans="1:19" ht="72">
      <c r="A87" s="1">
        <v>84</v>
      </c>
      <c r="B87" s="37"/>
      <c r="C87" s="16" t="s">
        <v>446</v>
      </c>
      <c r="D87" s="17" t="s">
        <v>37</v>
      </c>
      <c r="E87" s="17" t="s">
        <v>38</v>
      </c>
      <c r="F87" s="18">
        <v>40438</v>
      </c>
      <c r="G87" s="31">
        <v>114600</v>
      </c>
      <c r="H87" s="32">
        <f t="shared" si="7"/>
        <v>6188.4</v>
      </c>
      <c r="I87" s="31">
        <v>101400</v>
      </c>
      <c r="J87" s="94">
        <f t="shared" si="8"/>
        <v>5475.6</v>
      </c>
      <c r="K87" s="21" t="s">
        <v>447</v>
      </c>
      <c r="L87" s="22">
        <f t="shared" si="9"/>
        <v>712.7999999999993</v>
      </c>
      <c r="M87" s="13" t="s">
        <v>448</v>
      </c>
      <c r="N87" s="26" t="s">
        <v>723</v>
      </c>
      <c r="O87" s="54"/>
      <c r="P87" s="54"/>
      <c r="Q87" s="13" t="s">
        <v>448</v>
      </c>
      <c r="R87" s="26" t="s">
        <v>39</v>
      </c>
      <c r="S87" s="23" t="s">
        <v>39</v>
      </c>
    </row>
    <row r="88" spans="1:19" ht="24">
      <c r="A88" s="1">
        <v>85</v>
      </c>
      <c r="B88" s="37"/>
      <c r="C88" s="16" t="s">
        <v>482</v>
      </c>
      <c r="D88" s="17" t="s">
        <v>72</v>
      </c>
      <c r="E88" s="17" t="s">
        <v>73</v>
      </c>
      <c r="F88" s="40">
        <v>40470</v>
      </c>
      <c r="G88" s="31">
        <v>69000</v>
      </c>
      <c r="H88" s="32">
        <f t="shared" si="7"/>
        <v>3726</v>
      </c>
      <c r="I88" s="31">
        <v>58800</v>
      </c>
      <c r="J88" s="94">
        <f t="shared" si="8"/>
        <v>3175.2</v>
      </c>
      <c r="K88" s="21" t="s">
        <v>483</v>
      </c>
      <c r="L88" s="22">
        <f t="shared" si="9"/>
        <v>550.8000000000002</v>
      </c>
      <c r="M88" s="13" t="s">
        <v>448</v>
      </c>
      <c r="N88" s="26" t="s">
        <v>484</v>
      </c>
      <c r="O88" s="54"/>
      <c r="P88" s="54"/>
      <c r="Q88" s="13" t="s">
        <v>448</v>
      </c>
      <c r="R88" s="26" t="s">
        <v>484</v>
      </c>
      <c r="S88" s="23" t="s">
        <v>74</v>
      </c>
    </row>
    <row r="89" spans="1:19" ht="36">
      <c r="A89" s="1">
        <v>86</v>
      </c>
      <c r="B89" s="37"/>
      <c r="C89" s="16" t="s">
        <v>454</v>
      </c>
      <c r="D89" s="17" t="s">
        <v>45</v>
      </c>
      <c r="E89" s="17" t="s">
        <v>46</v>
      </c>
      <c r="F89" s="18">
        <v>40448</v>
      </c>
      <c r="G89" s="31">
        <v>300000</v>
      </c>
      <c r="H89" s="32">
        <f t="shared" si="7"/>
        <v>16200</v>
      </c>
      <c r="I89" s="31">
        <v>300000</v>
      </c>
      <c r="J89" s="94">
        <f t="shared" si="8"/>
        <v>16200</v>
      </c>
      <c r="K89" s="21" t="s">
        <v>455</v>
      </c>
      <c r="L89" s="22">
        <f t="shared" si="9"/>
        <v>0</v>
      </c>
      <c r="M89" s="13" t="s">
        <v>442</v>
      </c>
      <c r="N89" s="26" t="s">
        <v>456</v>
      </c>
      <c r="O89" s="54"/>
      <c r="P89" s="54"/>
      <c r="Q89" s="13" t="s">
        <v>442</v>
      </c>
      <c r="R89" s="26" t="s">
        <v>456</v>
      </c>
      <c r="S89" s="23" t="s">
        <v>47</v>
      </c>
    </row>
    <row r="90" spans="1:19" ht="36">
      <c r="A90" s="1">
        <v>87</v>
      </c>
      <c r="B90" s="37"/>
      <c r="C90" s="16" t="s">
        <v>440</v>
      </c>
      <c r="D90" s="17" t="s">
        <v>30</v>
      </c>
      <c r="E90" s="17" t="s">
        <v>31</v>
      </c>
      <c r="F90" s="18">
        <v>40430</v>
      </c>
      <c r="G90" s="31">
        <v>405000</v>
      </c>
      <c r="H90" s="32">
        <f t="shared" si="7"/>
        <v>21870</v>
      </c>
      <c r="I90" s="31">
        <v>405000</v>
      </c>
      <c r="J90" s="94">
        <f t="shared" si="8"/>
        <v>21870</v>
      </c>
      <c r="K90" s="21" t="s">
        <v>441</v>
      </c>
      <c r="L90" s="22">
        <f t="shared" si="9"/>
        <v>0</v>
      </c>
      <c r="M90" s="13" t="s">
        <v>442</v>
      </c>
      <c r="N90" s="26" t="s">
        <v>443</v>
      </c>
      <c r="O90" s="54"/>
      <c r="P90" s="54"/>
      <c r="Q90" s="13" t="s">
        <v>442</v>
      </c>
      <c r="R90" s="26" t="s">
        <v>443</v>
      </c>
      <c r="S90" s="23" t="s">
        <v>32</v>
      </c>
    </row>
    <row r="91" spans="1:19" ht="48">
      <c r="A91" s="1">
        <v>88</v>
      </c>
      <c r="B91" s="37"/>
      <c r="C91" s="16" t="s">
        <v>471</v>
      </c>
      <c r="D91" s="17" t="s">
        <v>63</v>
      </c>
      <c r="E91" s="17" t="s">
        <v>64</v>
      </c>
      <c r="F91" s="40">
        <v>40466</v>
      </c>
      <c r="G91" s="31">
        <v>140000</v>
      </c>
      <c r="H91" s="32">
        <f t="shared" si="7"/>
        <v>7560</v>
      </c>
      <c r="I91" s="31">
        <v>140000</v>
      </c>
      <c r="J91" s="94">
        <f t="shared" si="8"/>
        <v>7560</v>
      </c>
      <c r="K91" s="21" t="s">
        <v>472</v>
      </c>
      <c r="L91" s="22">
        <f t="shared" si="9"/>
        <v>0</v>
      </c>
      <c r="M91" s="13" t="s">
        <v>474</v>
      </c>
      <c r="N91" s="26" t="s">
        <v>475</v>
      </c>
      <c r="O91" s="54"/>
      <c r="P91" s="54"/>
      <c r="Q91" s="13" t="s">
        <v>474</v>
      </c>
      <c r="R91" s="26" t="s">
        <v>475</v>
      </c>
      <c r="S91" s="23" t="s">
        <v>473</v>
      </c>
    </row>
    <row r="92" spans="1:19" ht="36">
      <c r="A92" s="1">
        <v>89</v>
      </c>
      <c r="B92" s="37"/>
      <c r="C92" s="16" t="s">
        <v>449</v>
      </c>
      <c r="D92" s="17" t="s">
        <v>40</v>
      </c>
      <c r="E92" s="17" t="s">
        <v>41</v>
      </c>
      <c r="F92" s="18">
        <v>40446</v>
      </c>
      <c r="G92" s="31">
        <v>230000</v>
      </c>
      <c r="H92" s="32">
        <f t="shared" si="7"/>
        <v>12420</v>
      </c>
      <c r="I92" s="31">
        <v>230000</v>
      </c>
      <c r="J92" s="94">
        <f t="shared" si="8"/>
        <v>12420</v>
      </c>
      <c r="K92" s="21" t="s">
        <v>450</v>
      </c>
      <c r="L92" s="22">
        <f t="shared" si="9"/>
        <v>0</v>
      </c>
      <c r="M92" s="13" t="s">
        <v>442</v>
      </c>
      <c r="N92" s="26" t="s">
        <v>451</v>
      </c>
      <c r="O92" s="54"/>
      <c r="P92" s="54"/>
      <c r="Q92" s="13" t="s">
        <v>442</v>
      </c>
      <c r="R92" s="26" t="s">
        <v>451</v>
      </c>
      <c r="S92" s="23" t="s">
        <v>42</v>
      </c>
    </row>
    <row r="93" spans="1:19" ht="24">
      <c r="A93" s="1">
        <v>90</v>
      </c>
      <c r="B93" s="37"/>
      <c r="C93" s="16" t="s">
        <v>33</v>
      </c>
      <c r="D93" s="17" t="s">
        <v>34</v>
      </c>
      <c r="E93" s="17" t="s">
        <v>35</v>
      </c>
      <c r="F93" s="18">
        <v>40435</v>
      </c>
      <c r="G93" s="31">
        <v>90000</v>
      </c>
      <c r="H93" s="32">
        <f t="shared" si="7"/>
        <v>4860</v>
      </c>
      <c r="I93" s="99">
        <v>370000</v>
      </c>
      <c r="J93" s="102">
        <v>19980</v>
      </c>
      <c r="K93" s="21" t="s">
        <v>444</v>
      </c>
      <c r="L93" s="22">
        <f t="shared" si="9"/>
        <v>-15120</v>
      </c>
      <c r="M93" s="13" t="s">
        <v>442</v>
      </c>
      <c r="N93" s="26" t="s">
        <v>445</v>
      </c>
      <c r="O93" s="54"/>
      <c r="P93" s="54"/>
      <c r="Q93" s="13" t="s">
        <v>442</v>
      </c>
      <c r="R93" s="26" t="s">
        <v>445</v>
      </c>
      <c r="S93" s="23" t="s">
        <v>36</v>
      </c>
    </row>
    <row r="94" spans="1:19" ht="24">
      <c r="A94" s="1">
        <v>91</v>
      </c>
      <c r="B94" s="37"/>
      <c r="C94" s="16" t="s">
        <v>452</v>
      </c>
      <c r="D94" s="17" t="s">
        <v>34</v>
      </c>
      <c r="E94" s="17" t="s">
        <v>453</v>
      </c>
      <c r="F94" s="18">
        <v>40446</v>
      </c>
      <c r="G94" s="31">
        <v>180000</v>
      </c>
      <c r="H94" s="32">
        <f t="shared" si="7"/>
        <v>9720</v>
      </c>
      <c r="I94" s="100"/>
      <c r="J94" s="103"/>
      <c r="K94" s="21" t="s">
        <v>444</v>
      </c>
      <c r="L94" s="22">
        <f t="shared" si="9"/>
        <v>9720</v>
      </c>
      <c r="M94" s="13" t="s">
        <v>442</v>
      </c>
      <c r="N94" s="26" t="s">
        <v>445</v>
      </c>
      <c r="O94" s="54"/>
      <c r="P94" s="54"/>
      <c r="Q94" s="13" t="s">
        <v>442</v>
      </c>
      <c r="R94" s="26" t="s">
        <v>445</v>
      </c>
      <c r="S94" s="23" t="s">
        <v>43</v>
      </c>
    </row>
    <row r="95" spans="1:19" ht="24">
      <c r="A95" s="1">
        <v>92</v>
      </c>
      <c r="B95" s="37"/>
      <c r="C95" s="16" t="s">
        <v>33</v>
      </c>
      <c r="D95" s="17" t="s">
        <v>34</v>
      </c>
      <c r="E95" s="17" t="s">
        <v>44</v>
      </c>
      <c r="F95" s="18">
        <v>40446</v>
      </c>
      <c r="G95" s="31">
        <v>180000</v>
      </c>
      <c r="H95" s="32">
        <f t="shared" si="7"/>
        <v>9720</v>
      </c>
      <c r="I95" s="101"/>
      <c r="J95" s="104"/>
      <c r="K95" s="21" t="s">
        <v>444</v>
      </c>
      <c r="L95" s="22">
        <f t="shared" si="9"/>
        <v>9720</v>
      </c>
      <c r="M95" s="13" t="s">
        <v>442</v>
      </c>
      <c r="N95" s="26" t="s">
        <v>445</v>
      </c>
      <c r="O95" s="54"/>
      <c r="P95" s="54"/>
      <c r="Q95" s="13" t="s">
        <v>442</v>
      </c>
      <c r="R95" s="26" t="s">
        <v>445</v>
      </c>
      <c r="S95" s="23" t="s">
        <v>43</v>
      </c>
    </row>
    <row r="96" spans="1:19" ht="24">
      <c r="A96" s="1">
        <v>93</v>
      </c>
      <c r="B96" s="37"/>
      <c r="C96" s="16" t="s">
        <v>465</v>
      </c>
      <c r="D96" s="17" t="s">
        <v>57</v>
      </c>
      <c r="E96" s="17" t="s">
        <v>58</v>
      </c>
      <c r="F96" s="40">
        <v>40463</v>
      </c>
      <c r="G96" s="31">
        <v>120000</v>
      </c>
      <c r="H96" s="32">
        <f t="shared" si="7"/>
        <v>6480</v>
      </c>
      <c r="I96" s="31">
        <v>114000</v>
      </c>
      <c r="J96" s="94">
        <f aca="true" t="shared" si="10" ref="J96:J106">I96*0.054</f>
        <v>6156</v>
      </c>
      <c r="K96" s="21" t="s">
        <v>466</v>
      </c>
      <c r="L96" s="22">
        <f t="shared" si="9"/>
        <v>324</v>
      </c>
      <c r="M96" s="13" t="s">
        <v>448</v>
      </c>
      <c r="N96" s="26" t="s">
        <v>467</v>
      </c>
      <c r="O96" s="54"/>
      <c r="P96" s="54"/>
      <c r="Q96" s="13" t="s">
        <v>448</v>
      </c>
      <c r="R96" s="26" t="s">
        <v>467</v>
      </c>
      <c r="S96" s="23" t="s">
        <v>59</v>
      </c>
    </row>
    <row r="97" spans="1:19" ht="24">
      <c r="A97" s="1">
        <v>94</v>
      </c>
      <c r="B97" s="15"/>
      <c r="C97" s="16" t="s">
        <v>425</v>
      </c>
      <c r="D97" s="17" t="s">
        <v>4</v>
      </c>
      <c r="E97" s="17" t="s">
        <v>5</v>
      </c>
      <c r="F97" s="18">
        <v>40392</v>
      </c>
      <c r="G97" s="19">
        <v>228000</v>
      </c>
      <c r="H97" s="20">
        <f t="shared" si="7"/>
        <v>12312</v>
      </c>
      <c r="I97" s="19">
        <v>228000</v>
      </c>
      <c r="J97" s="94">
        <f t="shared" si="10"/>
        <v>12312</v>
      </c>
      <c r="K97" s="21" t="s">
        <v>426</v>
      </c>
      <c r="L97" s="22">
        <f t="shared" si="9"/>
        <v>0</v>
      </c>
      <c r="M97" s="25" t="s">
        <v>423</v>
      </c>
      <c r="N97" s="26" t="s">
        <v>427</v>
      </c>
      <c r="O97" s="24"/>
      <c r="P97" s="54"/>
      <c r="Q97" s="25" t="s">
        <v>423</v>
      </c>
      <c r="R97" s="26" t="s">
        <v>427</v>
      </c>
      <c r="S97" s="23" t="s">
        <v>6</v>
      </c>
    </row>
    <row r="98" spans="1:19" ht="24">
      <c r="A98" s="1">
        <v>95</v>
      </c>
      <c r="B98" s="44">
        <v>2008171</v>
      </c>
      <c r="C98" s="12" t="s">
        <v>384</v>
      </c>
      <c r="D98" s="44" t="s">
        <v>218</v>
      </c>
      <c r="E98" s="44" t="s">
        <v>385</v>
      </c>
      <c r="F98" s="86">
        <v>40641</v>
      </c>
      <c r="G98" s="36">
        <v>50000</v>
      </c>
      <c r="H98" s="52">
        <f t="shared" si="7"/>
        <v>2700</v>
      </c>
      <c r="I98" s="9">
        <v>48000</v>
      </c>
      <c r="J98" s="10">
        <f t="shared" si="10"/>
        <v>2592</v>
      </c>
      <c r="K98" s="46" t="s">
        <v>624</v>
      </c>
      <c r="L98" s="84">
        <f t="shared" si="9"/>
        <v>108</v>
      </c>
      <c r="M98" s="13" t="s">
        <v>623</v>
      </c>
      <c r="N98" s="14" t="s">
        <v>625</v>
      </c>
      <c r="O98" s="54"/>
      <c r="P98" s="54"/>
      <c r="Q98" s="13" t="s">
        <v>623</v>
      </c>
      <c r="R98" s="14" t="s">
        <v>625</v>
      </c>
      <c r="S98" s="12" t="s">
        <v>386</v>
      </c>
    </row>
    <row r="99" spans="1:19" ht="72">
      <c r="A99" s="1">
        <v>96</v>
      </c>
      <c r="B99" s="44">
        <v>2009146</v>
      </c>
      <c r="C99" s="12" t="s">
        <v>381</v>
      </c>
      <c r="D99" s="44" t="s">
        <v>116</v>
      </c>
      <c r="E99" s="44" t="s">
        <v>382</v>
      </c>
      <c r="F99" s="86">
        <v>40639</v>
      </c>
      <c r="G99" s="36">
        <v>395000</v>
      </c>
      <c r="H99" s="52">
        <f t="shared" si="7"/>
        <v>21330</v>
      </c>
      <c r="I99" s="9">
        <v>288974</v>
      </c>
      <c r="J99" s="10">
        <f t="shared" si="10"/>
        <v>15604.596</v>
      </c>
      <c r="K99" s="46" t="s">
        <v>622</v>
      </c>
      <c r="L99" s="84">
        <f t="shared" si="9"/>
        <v>5725.404</v>
      </c>
      <c r="M99" s="13" t="s">
        <v>623</v>
      </c>
      <c r="N99" s="14" t="s">
        <v>383</v>
      </c>
      <c r="O99" s="54"/>
      <c r="P99" s="54"/>
      <c r="Q99" s="13" t="s">
        <v>623</v>
      </c>
      <c r="R99" s="14" t="s">
        <v>383</v>
      </c>
      <c r="S99" s="12" t="s">
        <v>383</v>
      </c>
    </row>
    <row r="100" spans="1:19" ht="36">
      <c r="A100" s="1">
        <v>97</v>
      </c>
      <c r="B100" s="44">
        <v>9999997</v>
      </c>
      <c r="C100" s="12" t="s">
        <v>373</v>
      </c>
      <c r="D100" s="44" t="s">
        <v>374</v>
      </c>
      <c r="E100" s="46" t="s">
        <v>375</v>
      </c>
      <c r="F100" s="86">
        <v>40619</v>
      </c>
      <c r="G100" s="36">
        <v>800000</v>
      </c>
      <c r="H100" s="52">
        <f aca="true" t="shared" si="11" ref="H100:H106">G100*0.054</f>
        <v>43200</v>
      </c>
      <c r="I100" s="9">
        <v>800000</v>
      </c>
      <c r="J100" s="10">
        <f t="shared" si="10"/>
        <v>43200</v>
      </c>
      <c r="K100" s="46" t="s">
        <v>618</v>
      </c>
      <c r="L100" s="84">
        <f t="shared" si="9"/>
        <v>0</v>
      </c>
      <c r="M100" s="13" t="s">
        <v>611</v>
      </c>
      <c r="N100" s="14" t="s">
        <v>619</v>
      </c>
      <c r="O100" s="54"/>
      <c r="P100" s="54"/>
      <c r="Q100" s="13" t="s">
        <v>611</v>
      </c>
      <c r="R100" s="14" t="s">
        <v>619</v>
      </c>
      <c r="S100" s="12" t="s">
        <v>376</v>
      </c>
    </row>
    <row r="101" spans="1:19" ht="24">
      <c r="A101" s="1">
        <v>98</v>
      </c>
      <c r="B101" s="44">
        <v>2010035</v>
      </c>
      <c r="C101" s="12" t="s">
        <v>367</v>
      </c>
      <c r="D101" s="44" t="s">
        <v>368</v>
      </c>
      <c r="E101" s="46" t="s">
        <v>369</v>
      </c>
      <c r="F101" s="86">
        <v>40616</v>
      </c>
      <c r="G101" s="36">
        <v>144000</v>
      </c>
      <c r="H101" s="52">
        <f t="shared" si="11"/>
        <v>7776</v>
      </c>
      <c r="I101" s="9">
        <v>144000</v>
      </c>
      <c r="J101" s="10">
        <f t="shared" si="10"/>
        <v>7776</v>
      </c>
      <c r="K101" s="46" t="s">
        <v>615</v>
      </c>
      <c r="L101" s="84">
        <f t="shared" si="9"/>
        <v>0</v>
      </c>
      <c r="M101" s="13" t="s">
        <v>611</v>
      </c>
      <c r="N101" s="14" t="s">
        <v>616</v>
      </c>
      <c r="O101" s="54"/>
      <c r="P101" s="54"/>
      <c r="Q101" s="13" t="s">
        <v>611</v>
      </c>
      <c r="R101" s="14" t="s">
        <v>616</v>
      </c>
      <c r="S101" s="12" t="s">
        <v>370</v>
      </c>
    </row>
    <row r="102" spans="1:19" ht="36">
      <c r="A102" s="1">
        <v>99</v>
      </c>
      <c r="B102" s="44">
        <v>9999997</v>
      </c>
      <c r="C102" s="14" t="s">
        <v>612</v>
      </c>
      <c r="D102" s="44" t="s">
        <v>357</v>
      </c>
      <c r="E102" s="46" t="s">
        <v>358</v>
      </c>
      <c r="F102" s="86">
        <v>40612</v>
      </c>
      <c r="G102" s="36">
        <v>1000000</v>
      </c>
      <c r="H102" s="52">
        <f t="shared" si="11"/>
        <v>54000</v>
      </c>
      <c r="I102" s="9">
        <v>1000000</v>
      </c>
      <c r="J102" s="10">
        <f t="shared" si="10"/>
        <v>54000</v>
      </c>
      <c r="K102" s="46" t="s">
        <v>359</v>
      </c>
      <c r="L102" s="84">
        <f t="shared" si="9"/>
        <v>0</v>
      </c>
      <c r="M102" s="13" t="s">
        <v>611</v>
      </c>
      <c r="N102" s="14" t="s">
        <v>613</v>
      </c>
      <c r="O102" s="54"/>
      <c r="P102" s="54"/>
      <c r="Q102" s="13" t="s">
        <v>611</v>
      </c>
      <c r="R102" s="14" t="s">
        <v>613</v>
      </c>
      <c r="S102" s="12" t="s">
        <v>360</v>
      </c>
    </row>
    <row r="103" spans="1:19" ht="36">
      <c r="A103" s="1">
        <v>100</v>
      </c>
      <c r="B103" s="44">
        <v>2010174</v>
      </c>
      <c r="C103" s="12" t="s">
        <v>396</v>
      </c>
      <c r="D103" s="44" t="s">
        <v>397</v>
      </c>
      <c r="E103" s="44" t="s">
        <v>398</v>
      </c>
      <c r="F103" s="86">
        <v>40658</v>
      </c>
      <c r="G103" s="36">
        <v>3540000</v>
      </c>
      <c r="H103" s="52">
        <f t="shared" si="11"/>
        <v>191160</v>
      </c>
      <c r="I103" s="9">
        <v>3540000</v>
      </c>
      <c r="J103" s="10">
        <f t="shared" si="10"/>
        <v>191160</v>
      </c>
      <c r="K103" s="46" t="s">
        <v>399</v>
      </c>
      <c r="L103" s="84">
        <f t="shared" si="9"/>
        <v>0</v>
      </c>
      <c r="M103" s="13" t="s">
        <v>623</v>
      </c>
      <c r="N103" s="14" t="s">
        <v>630</v>
      </c>
      <c r="O103" s="54"/>
      <c r="P103" s="54"/>
      <c r="Q103" s="13" t="s">
        <v>623</v>
      </c>
      <c r="R103" s="14" t="s">
        <v>630</v>
      </c>
      <c r="S103" s="12" t="s">
        <v>400</v>
      </c>
    </row>
    <row r="104" spans="1:19" ht="24">
      <c r="A104" s="1">
        <v>101</v>
      </c>
      <c r="B104" s="44">
        <v>2010251</v>
      </c>
      <c r="C104" s="12" t="s">
        <v>361</v>
      </c>
      <c r="D104" s="44" t="s">
        <v>17</v>
      </c>
      <c r="E104" s="46" t="s">
        <v>362</v>
      </c>
      <c r="F104" s="86">
        <v>40613</v>
      </c>
      <c r="G104" s="36">
        <v>72000</v>
      </c>
      <c r="H104" s="52">
        <f t="shared" si="11"/>
        <v>3888</v>
      </c>
      <c r="I104" s="9">
        <v>72000</v>
      </c>
      <c r="J104" s="10">
        <f t="shared" si="10"/>
        <v>3888</v>
      </c>
      <c r="K104" s="46" t="s">
        <v>363</v>
      </c>
      <c r="L104" s="84">
        <f t="shared" si="9"/>
        <v>0</v>
      </c>
      <c r="M104" s="13" t="s">
        <v>611</v>
      </c>
      <c r="N104" s="14" t="s">
        <v>578</v>
      </c>
      <c r="O104" s="54"/>
      <c r="P104" s="54"/>
      <c r="Q104" s="13" t="s">
        <v>611</v>
      </c>
      <c r="R104" s="14" t="s">
        <v>578</v>
      </c>
      <c r="S104" s="12" t="s">
        <v>364</v>
      </c>
    </row>
    <row r="105" spans="1:19" ht="36">
      <c r="A105" s="1">
        <v>102</v>
      </c>
      <c r="B105" s="44">
        <v>2010198</v>
      </c>
      <c r="C105" s="12" t="s">
        <v>401</v>
      </c>
      <c r="D105" s="44" t="s">
        <v>402</v>
      </c>
      <c r="E105" s="44" t="s">
        <v>403</v>
      </c>
      <c r="F105" s="86">
        <v>40661</v>
      </c>
      <c r="G105" s="36">
        <v>1102500</v>
      </c>
      <c r="H105" s="52">
        <f t="shared" si="11"/>
        <v>59535</v>
      </c>
      <c r="I105" s="9">
        <v>1102500</v>
      </c>
      <c r="J105" s="10">
        <f t="shared" si="10"/>
        <v>59535</v>
      </c>
      <c r="K105" s="46" t="s">
        <v>631</v>
      </c>
      <c r="L105" s="84">
        <f t="shared" si="9"/>
        <v>0</v>
      </c>
      <c r="M105" s="13" t="s">
        <v>623</v>
      </c>
      <c r="N105" s="14" t="s">
        <v>551</v>
      </c>
      <c r="O105" s="54"/>
      <c r="P105" s="54"/>
      <c r="Q105" s="13" t="s">
        <v>623</v>
      </c>
      <c r="R105" s="14" t="s">
        <v>551</v>
      </c>
      <c r="S105" s="12" t="s">
        <v>404</v>
      </c>
    </row>
    <row r="106" spans="1:19" ht="36">
      <c r="A106" s="1">
        <v>103</v>
      </c>
      <c r="B106" s="44">
        <v>2010376</v>
      </c>
      <c r="C106" s="12" t="s">
        <v>387</v>
      </c>
      <c r="D106" s="44" t="s">
        <v>86</v>
      </c>
      <c r="E106" s="44" t="s">
        <v>388</v>
      </c>
      <c r="F106" s="86">
        <v>40648</v>
      </c>
      <c r="G106" s="36">
        <v>18700</v>
      </c>
      <c r="H106" s="52">
        <f t="shared" si="11"/>
        <v>1009.8</v>
      </c>
      <c r="I106" s="105">
        <v>93500</v>
      </c>
      <c r="J106" s="107">
        <f t="shared" si="10"/>
        <v>5049</v>
      </c>
      <c r="K106" s="46" t="s">
        <v>626</v>
      </c>
      <c r="L106" s="84"/>
      <c r="M106" s="13" t="s">
        <v>623</v>
      </c>
      <c r="N106" s="14" t="s">
        <v>627</v>
      </c>
      <c r="O106" s="54"/>
      <c r="P106" s="54"/>
      <c r="Q106" s="13" t="s">
        <v>623</v>
      </c>
      <c r="R106" s="14" t="s">
        <v>627</v>
      </c>
      <c r="S106" s="12" t="s">
        <v>389</v>
      </c>
    </row>
    <row r="107" spans="1:19" ht="36">
      <c r="A107" s="1">
        <v>104</v>
      </c>
      <c r="B107" s="44">
        <v>2010376</v>
      </c>
      <c r="C107" s="12" t="s">
        <v>387</v>
      </c>
      <c r="D107" s="44" t="s">
        <v>86</v>
      </c>
      <c r="E107" s="44" t="s">
        <v>390</v>
      </c>
      <c r="F107" s="86">
        <v>40648</v>
      </c>
      <c r="G107" s="36">
        <v>74800</v>
      </c>
      <c r="H107" s="52">
        <v>4039.2</v>
      </c>
      <c r="I107" s="106"/>
      <c r="J107" s="108"/>
      <c r="K107" s="46" t="s">
        <v>626</v>
      </c>
      <c r="L107" s="84"/>
      <c r="M107" s="13" t="s">
        <v>623</v>
      </c>
      <c r="N107" s="14" t="s">
        <v>627</v>
      </c>
      <c r="O107" s="54"/>
      <c r="P107" s="54"/>
      <c r="Q107" s="13" t="s">
        <v>623</v>
      </c>
      <c r="R107" s="14" t="s">
        <v>627</v>
      </c>
      <c r="S107" s="12" t="s">
        <v>391</v>
      </c>
    </row>
    <row r="108" spans="1:19" ht="24">
      <c r="A108" s="1">
        <v>105</v>
      </c>
      <c r="B108" s="44">
        <v>2010518</v>
      </c>
      <c r="C108" s="12" t="s">
        <v>251</v>
      </c>
      <c r="D108" s="44" t="s">
        <v>17</v>
      </c>
      <c r="E108" s="46" t="s">
        <v>365</v>
      </c>
      <c r="F108" s="86">
        <v>40613</v>
      </c>
      <c r="G108" s="36">
        <v>300000</v>
      </c>
      <c r="H108" s="52">
        <f aca="true" t="shared" si="12" ref="H108:H119">G108*0.054</f>
        <v>16200</v>
      </c>
      <c r="I108" s="9">
        <v>233333</v>
      </c>
      <c r="J108" s="10">
        <f aca="true" t="shared" si="13" ref="J108:J119">I108*0.054</f>
        <v>12599.982</v>
      </c>
      <c r="K108" s="46" t="s">
        <v>614</v>
      </c>
      <c r="L108" s="84">
        <f aca="true" t="shared" si="14" ref="L108:L119">H108-J108</f>
        <v>3600.018</v>
      </c>
      <c r="M108" s="13" t="s">
        <v>611</v>
      </c>
      <c r="N108" s="14" t="s">
        <v>578</v>
      </c>
      <c r="O108" s="54"/>
      <c r="P108" s="54"/>
      <c r="Q108" s="13" t="s">
        <v>611</v>
      </c>
      <c r="R108" s="14" t="s">
        <v>578</v>
      </c>
      <c r="S108" s="12" t="s">
        <v>366</v>
      </c>
    </row>
    <row r="109" spans="1:19" ht="36">
      <c r="A109" s="1">
        <v>106</v>
      </c>
      <c r="B109" s="44">
        <v>2010520</v>
      </c>
      <c r="C109" s="12" t="s">
        <v>254</v>
      </c>
      <c r="D109" s="44" t="s">
        <v>11</v>
      </c>
      <c r="E109" s="46" t="s">
        <v>355</v>
      </c>
      <c r="F109" s="86">
        <v>40611</v>
      </c>
      <c r="G109" s="36">
        <v>400000</v>
      </c>
      <c r="H109" s="52">
        <f t="shared" si="12"/>
        <v>21600</v>
      </c>
      <c r="I109" s="9">
        <v>395000</v>
      </c>
      <c r="J109" s="10">
        <f t="shared" si="13"/>
        <v>21330</v>
      </c>
      <c r="K109" s="46" t="s">
        <v>610</v>
      </c>
      <c r="L109" s="84">
        <f t="shared" si="14"/>
        <v>270</v>
      </c>
      <c r="M109" s="13" t="s">
        <v>611</v>
      </c>
      <c r="N109" s="14" t="s">
        <v>432</v>
      </c>
      <c r="O109" s="54"/>
      <c r="P109" s="54"/>
      <c r="Q109" s="13" t="s">
        <v>611</v>
      </c>
      <c r="R109" s="14" t="s">
        <v>432</v>
      </c>
      <c r="S109" s="12" t="s">
        <v>356</v>
      </c>
    </row>
    <row r="110" spans="1:19" ht="24">
      <c r="A110" s="1">
        <v>107</v>
      </c>
      <c r="B110" s="44">
        <v>2010503</v>
      </c>
      <c r="C110" s="12" t="s">
        <v>257</v>
      </c>
      <c r="D110" s="44" t="s">
        <v>258</v>
      </c>
      <c r="E110" s="46" t="s">
        <v>371</v>
      </c>
      <c r="F110" s="86">
        <v>40617</v>
      </c>
      <c r="G110" s="36">
        <v>520000</v>
      </c>
      <c r="H110" s="52">
        <f t="shared" si="12"/>
        <v>28080</v>
      </c>
      <c r="I110" s="9">
        <v>520000</v>
      </c>
      <c r="J110" s="10">
        <f t="shared" si="13"/>
        <v>28080</v>
      </c>
      <c r="K110" s="46" t="s">
        <v>617</v>
      </c>
      <c r="L110" s="84">
        <f t="shared" si="14"/>
        <v>0</v>
      </c>
      <c r="M110" s="13" t="s">
        <v>611</v>
      </c>
      <c r="N110" s="14" t="s">
        <v>582</v>
      </c>
      <c r="O110" s="54"/>
      <c r="P110" s="54"/>
      <c r="Q110" s="13" t="s">
        <v>611</v>
      </c>
      <c r="R110" s="14" t="s">
        <v>582</v>
      </c>
      <c r="S110" s="12" t="s">
        <v>372</v>
      </c>
    </row>
    <row r="111" spans="1:19" ht="48">
      <c r="A111" s="1">
        <v>108</v>
      </c>
      <c r="B111" s="44">
        <v>2011083</v>
      </c>
      <c r="C111" s="12" t="s">
        <v>377</v>
      </c>
      <c r="D111" s="44" t="s">
        <v>378</v>
      </c>
      <c r="E111" s="46" t="s">
        <v>379</v>
      </c>
      <c r="F111" s="86">
        <v>40627</v>
      </c>
      <c r="G111" s="36">
        <v>718080</v>
      </c>
      <c r="H111" s="52">
        <f t="shared" si="12"/>
        <v>38776.32</v>
      </c>
      <c r="I111" s="9">
        <v>703680</v>
      </c>
      <c r="J111" s="10">
        <f t="shared" si="13"/>
        <v>37998.72</v>
      </c>
      <c r="K111" s="46" t="s">
        <v>620</v>
      </c>
      <c r="L111" s="84">
        <f t="shared" si="14"/>
        <v>777.5999999999985</v>
      </c>
      <c r="M111" s="13" t="s">
        <v>611</v>
      </c>
      <c r="N111" s="14" t="s">
        <v>621</v>
      </c>
      <c r="O111" s="54"/>
      <c r="P111" s="54"/>
      <c r="Q111" s="13" t="s">
        <v>611</v>
      </c>
      <c r="R111" s="14" t="s">
        <v>621</v>
      </c>
      <c r="S111" s="12" t="s">
        <v>380</v>
      </c>
    </row>
    <row r="112" spans="1:19" ht="24">
      <c r="A112" s="1">
        <v>109</v>
      </c>
      <c r="B112" s="44">
        <v>2011116</v>
      </c>
      <c r="C112" s="12" t="s">
        <v>392</v>
      </c>
      <c r="D112" s="44" t="s">
        <v>393</v>
      </c>
      <c r="E112" s="44" t="s">
        <v>394</v>
      </c>
      <c r="F112" s="86">
        <v>40652</v>
      </c>
      <c r="G112" s="36">
        <v>50000</v>
      </c>
      <c r="H112" s="52">
        <f t="shared" si="12"/>
        <v>2700</v>
      </c>
      <c r="I112" s="9">
        <v>50000</v>
      </c>
      <c r="J112" s="10">
        <f t="shared" si="13"/>
        <v>2700</v>
      </c>
      <c r="K112" s="46" t="s">
        <v>628</v>
      </c>
      <c r="L112" s="84">
        <f t="shared" si="14"/>
        <v>0</v>
      </c>
      <c r="M112" s="13" t="s">
        <v>623</v>
      </c>
      <c r="N112" s="14" t="s">
        <v>629</v>
      </c>
      <c r="O112" s="54"/>
      <c r="P112" s="54"/>
      <c r="Q112" s="13" t="s">
        <v>623</v>
      </c>
      <c r="R112" s="14" t="s">
        <v>629</v>
      </c>
      <c r="S112" s="12" t="s">
        <v>395</v>
      </c>
    </row>
    <row r="113" spans="1:19" ht="24">
      <c r="A113" s="1">
        <v>110</v>
      </c>
      <c r="B113" s="44">
        <v>2007031</v>
      </c>
      <c r="C113" s="12" t="s">
        <v>331</v>
      </c>
      <c r="D113" s="44" t="s">
        <v>240</v>
      </c>
      <c r="E113" s="45" t="s">
        <v>332</v>
      </c>
      <c r="F113" s="86">
        <v>40539</v>
      </c>
      <c r="G113" s="36">
        <v>1512000</v>
      </c>
      <c r="H113" s="8">
        <f t="shared" si="12"/>
        <v>81648</v>
      </c>
      <c r="I113" s="9">
        <v>1512000</v>
      </c>
      <c r="J113" s="10">
        <f t="shared" si="13"/>
        <v>81648</v>
      </c>
      <c r="K113" s="46" t="s">
        <v>604</v>
      </c>
      <c r="L113" s="84">
        <f t="shared" si="14"/>
        <v>0</v>
      </c>
      <c r="M113" s="13" t="s">
        <v>477</v>
      </c>
      <c r="N113" s="14" t="s">
        <v>572</v>
      </c>
      <c r="O113" s="13"/>
      <c r="P113" s="54"/>
      <c r="Q113" s="13" t="s">
        <v>477</v>
      </c>
      <c r="R113" s="14" t="s">
        <v>572</v>
      </c>
      <c r="S113" s="12" t="s">
        <v>333</v>
      </c>
    </row>
    <row r="114" spans="1:19" ht="36">
      <c r="A114" s="1">
        <v>111</v>
      </c>
      <c r="B114" s="44">
        <v>2007190</v>
      </c>
      <c r="C114" s="12" t="s">
        <v>231</v>
      </c>
      <c r="D114" s="44" t="s">
        <v>232</v>
      </c>
      <c r="E114" s="45" t="s">
        <v>233</v>
      </c>
      <c r="F114" s="86">
        <v>40518</v>
      </c>
      <c r="G114" s="36">
        <v>1026000</v>
      </c>
      <c r="H114" s="8">
        <f t="shared" si="12"/>
        <v>55404</v>
      </c>
      <c r="I114" s="9">
        <v>1026000</v>
      </c>
      <c r="J114" s="10">
        <f t="shared" si="13"/>
        <v>55404</v>
      </c>
      <c r="K114" s="46" t="s">
        <v>568</v>
      </c>
      <c r="L114" s="84">
        <f t="shared" si="14"/>
        <v>0</v>
      </c>
      <c r="M114" s="13" t="s">
        <v>477</v>
      </c>
      <c r="N114" s="14" t="s">
        <v>569</v>
      </c>
      <c r="O114" s="13"/>
      <c r="P114" s="54"/>
      <c r="Q114" s="13" t="s">
        <v>477</v>
      </c>
      <c r="R114" s="14" t="s">
        <v>569</v>
      </c>
      <c r="S114" s="12" t="s">
        <v>234</v>
      </c>
    </row>
    <row r="115" spans="1:19" ht="24">
      <c r="A115" s="1">
        <v>112</v>
      </c>
      <c r="B115" s="44">
        <v>2007255</v>
      </c>
      <c r="C115" s="12" t="s">
        <v>213</v>
      </c>
      <c r="D115" s="44" t="s">
        <v>214</v>
      </c>
      <c r="E115" s="45" t="s">
        <v>215</v>
      </c>
      <c r="F115" s="86">
        <v>40515</v>
      </c>
      <c r="G115" s="36">
        <v>103090</v>
      </c>
      <c r="H115" s="8">
        <f t="shared" si="12"/>
        <v>5566.86</v>
      </c>
      <c r="I115" s="9">
        <v>103090</v>
      </c>
      <c r="J115" s="10">
        <f t="shared" si="13"/>
        <v>5566.86</v>
      </c>
      <c r="K115" s="46" t="s">
        <v>564</v>
      </c>
      <c r="L115" s="84">
        <f t="shared" si="14"/>
        <v>0</v>
      </c>
      <c r="M115" s="13" t="s">
        <v>477</v>
      </c>
      <c r="N115" s="14" t="s">
        <v>565</v>
      </c>
      <c r="O115" s="13"/>
      <c r="P115" s="54"/>
      <c r="Q115" s="13" t="s">
        <v>477</v>
      </c>
      <c r="R115" s="14" t="s">
        <v>565</v>
      </c>
      <c r="S115" s="12" t="s">
        <v>216</v>
      </c>
    </row>
    <row r="116" spans="1:19" ht="24">
      <c r="A116" s="1">
        <v>113</v>
      </c>
      <c r="B116" s="44">
        <v>2008037</v>
      </c>
      <c r="C116" s="12" t="s">
        <v>217</v>
      </c>
      <c r="D116" s="44" t="s">
        <v>218</v>
      </c>
      <c r="E116" s="45" t="s">
        <v>219</v>
      </c>
      <c r="F116" s="86">
        <v>40515</v>
      </c>
      <c r="G116" s="36">
        <v>100000</v>
      </c>
      <c r="H116" s="8">
        <f t="shared" si="12"/>
        <v>5400</v>
      </c>
      <c r="I116" s="9">
        <v>100000</v>
      </c>
      <c r="J116" s="10">
        <f t="shared" si="13"/>
        <v>5400</v>
      </c>
      <c r="K116" s="46" t="s">
        <v>220</v>
      </c>
      <c r="L116" s="84">
        <f t="shared" si="14"/>
        <v>0</v>
      </c>
      <c r="M116" s="13" t="s">
        <v>477</v>
      </c>
      <c r="N116" s="14" t="s">
        <v>566</v>
      </c>
      <c r="O116" s="13"/>
      <c r="P116" s="54"/>
      <c r="Q116" s="13" t="s">
        <v>477</v>
      </c>
      <c r="R116" s="14" t="s">
        <v>566</v>
      </c>
      <c r="S116" s="12" t="s">
        <v>221</v>
      </c>
    </row>
    <row r="117" spans="1:19" ht="24">
      <c r="A117" s="1">
        <v>114</v>
      </c>
      <c r="B117" s="49">
        <v>2007087</v>
      </c>
      <c r="C117" s="50" t="s">
        <v>350</v>
      </c>
      <c r="D117" s="49" t="s">
        <v>351</v>
      </c>
      <c r="E117" s="51" t="s">
        <v>352</v>
      </c>
      <c r="F117" s="81">
        <v>40567</v>
      </c>
      <c r="G117" s="82">
        <v>110000</v>
      </c>
      <c r="H117" s="83">
        <f t="shared" si="12"/>
        <v>5940</v>
      </c>
      <c r="I117" s="9">
        <v>110000</v>
      </c>
      <c r="J117" s="10">
        <f t="shared" si="13"/>
        <v>5940</v>
      </c>
      <c r="K117" s="46" t="s">
        <v>353</v>
      </c>
      <c r="L117" s="84">
        <f t="shared" si="14"/>
        <v>0</v>
      </c>
      <c r="M117" s="85" t="s">
        <v>587</v>
      </c>
      <c r="N117" s="14" t="s">
        <v>609</v>
      </c>
      <c r="O117" s="13"/>
      <c r="P117" s="54"/>
      <c r="Q117" s="85" t="s">
        <v>587</v>
      </c>
      <c r="R117" s="14" t="s">
        <v>609</v>
      </c>
      <c r="S117" s="12" t="s">
        <v>354</v>
      </c>
    </row>
    <row r="118" spans="1:19" ht="36">
      <c r="A118" s="1">
        <v>115</v>
      </c>
      <c r="B118" s="44">
        <v>2009009</v>
      </c>
      <c r="C118" s="12" t="s">
        <v>583</v>
      </c>
      <c r="D118" s="44" t="s">
        <v>266</v>
      </c>
      <c r="E118" s="45" t="s">
        <v>267</v>
      </c>
      <c r="F118" s="86">
        <v>40522</v>
      </c>
      <c r="G118" s="36">
        <v>190000</v>
      </c>
      <c r="H118" s="8">
        <f t="shared" si="12"/>
        <v>10260</v>
      </c>
      <c r="I118" s="9">
        <v>145350</v>
      </c>
      <c r="J118" s="10">
        <f t="shared" si="13"/>
        <v>7848.9</v>
      </c>
      <c r="K118" s="46" t="s">
        <v>268</v>
      </c>
      <c r="L118" s="84">
        <f t="shared" si="14"/>
        <v>2411.1000000000004</v>
      </c>
      <c r="M118" s="13" t="s">
        <v>477</v>
      </c>
      <c r="N118" s="14" t="s">
        <v>584</v>
      </c>
      <c r="O118" s="13"/>
      <c r="P118" s="54"/>
      <c r="Q118" s="13" t="s">
        <v>477</v>
      </c>
      <c r="R118" s="14" t="s">
        <v>584</v>
      </c>
      <c r="S118" s="12" t="s">
        <v>269</v>
      </c>
    </row>
    <row r="119" spans="1:19" ht="24">
      <c r="A119" s="1">
        <v>116</v>
      </c>
      <c r="B119" s="49">
        <v>2009101</v>
      </c>
      <c r="C119" s="50" t="s">
        <v>334</v>
      </c>
      <c r="D119" s="49" t="s">
        <v>335</v>
      </c>
      <c r="E119" s="51" t="s">
        <v>336</v>
      </c>
      <c r="F119" s="81">
        <v>40547</v>
      </c>
      <c r="G119" s="82">
        <v>100000</v>
      </c>
      <c r="H119" s="83">
        <f t="shared" si="12"/>
        <v>5400</v>
      </c>
      <c r="I119" s="9">
        <v>25000</v>
      </c>
      <c r="J119" s="10">
        <f t="shared" si="13"/>
        <v>1350</v>
      </c>
      <c r="K119" s="46" t="s">
        <v>337</v>
      </c>
      <c r="L119" s="84">
        <f t="shared" si="14"/>
        <v>4050</v>
      </c>
      <c r="M119" s="85" t="s">
        <v>587</v>
      </c>
      <c r="N119" s="14" t="s">
        <v>605</v>
      </c>
      <c r="O119" s="13"/>
      <c r="P119" s="54"/>
      <c r="Q119" s="85" t="s">
        <v>587</v>
      </c>
      <c r="R119" s="14" t="s">
        <v>605</v>
      </c>
      <c r="S119" s="12" t="s">
        <v>338</v>
      </c>
    </row>
    <row r="120" spans="1:18" ht="14.25">
      <c r="A120" s="31"/>
      <c r="B120" s="37"/>
      <c r="C120" s="53" t="s">
        <v>632</v>
      </c>
      <c r="D120" s="37"/>
      <c r="E120" s="54"/>
      <c r="F120" s="37"/>
      <c r="G120" s="73">
        <f>SUM(G4:G119)</f>
        <v>41788135</v>
      </c>
      <c r="H120" s="73">
        <f>SUM(H4:H119)</f>
        <v>2256559.2899999996</v>
      </c>
      <c r="I120" s="37">
        <f>SUM(I4:I119)</f>
        <v>39018843</v>
      </c>
      <c r="J120" s="37">
        <f>SUM(J4:J119)</f>
        <v>2107017.5220000003</v>
      </c>
      <c r="K120" s="21"/>
      <c r="L120" s="22">
        <f>SUM(L4:L119)</f>
        <v>149541.76800000004</v>
      </c>
      <c r="M120" s="54"/>
      <c r="N120" s="26"/>
      <c r="O120" s="54"/>
      <c r="P120" s="54"/>
      <c r="Q120" s="13"/>
      <c r="R120" s="26"/>
    </row>
    <row r="122" ht="14.25">
      <c r="J122" s="98"/>
    </row>
  </sheetData>
  <sheetProtection/>
  <mergeCells count="9">
    <mergeCell ref="I93:I95"/>
    <mergeCell ref="J93:J95"/>
    <mergeCell ref="I106:I107"/>
    <mergeCell ref="J106:J107"/>
    <mergeCell ref="A1:O1"/>
    <mergeCell ref="I34:I35"/>
    <mergeCell ref="J34:J35"/>
    <mergeCell ref="I76:I77"/>
    <mergeCell ref="J76:J77"/>
  </mergeCells>
  <printOptions/>
  <pageMargins left="0.7480314960629921" right="0.7480314960629921" top="0.984251968503937" bottom="0.984251968503937" header="0.5118110236220472" footer="0.511811023622047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B2:D112"/>
  <sheetViews>
    <sheetView zoomScalePageLayoutView="0" workbookViewId="0" topLeftCell="A1">
      <selection activeCell="G19" sqref="G19"/>
    </sheetView>
  </sheetViews>
  <sheetFormatPr defaultColWidth="9.00390625" defaultRowHeight="14.25"/>
  <cols>
    <col min="3" max="3" width="10.375" style="0" customWidth="1"/>
  </cols>
  <sheetData>
    <row r="2" spans="2:4" ht="14.25">
      <c r="B2" s="63" t="s">
        <v>408</v>
      </c>
      <c r="C2" s="76" t="s">
        <v>633</v>
      </c>
      <c r="D2" s="63" t="s">
        <v>418</v>
      </c>
    </row>
    <row r="3" spans="2:4" ht="14.25">
      <c r="B3" s="49" t="s">
        <v>351</v>
      </c>
      <c r="C3" s="11" t="s">
        <v>353</v>
      </c>
      <c r="D3" s="14" t="s">
        <v>609</v>
      </c>
    </row>
    <row r="4" spans="2:4" ht="14.25">
      <c r="B4" s="116" t="s">
        <v>258</v>
      </c>
      <c r="C4" s="11" t="s">
        <v>581</v>
      </c>
      <c r="D4" s="14" t="s">
        <v>582</v>
      </c>
    </row>
    <row r="5" spans="2:4" ht="14.25">
      <c r="B5" s="118"/>
      <c r="C5" s="11" t="s">
        <v>617</v>
      </c>
      <c r="D5" s="14" t="s">
        <v>582</v>
      </c>
    </row>
    <row r="6" spans="2:4" ht="14.25">
      <c r="B6" s="120" t="s">
        <v>60</v>
      </c>
      <c r="C6" s="21" t="s">
        <v>469</v>
      </c>
      <c r="D6" s="26" t="s">
        <v>470</v>
      </c>
    </row>
    <row r="7" spans="2:4" ht="14.25">
      <c r="B7" s="121"/>
      <c r="C7" s="21" t="s">
        <v>500</v>
      </c>
      <c r="D7" s="26" t="s">
        <v>470</v>
      </c>
    </row>
    <row r="8" spans="2:4" ht="14.25">
      <c r="B8" s="17" t="s">
        <v>34</v>
      </c>
      <c r="C8" s="30" t="s">
        <v>444</v>
      </c>
      <c r="D8" s="26" t="s">
        <v>445</v>
      </c>
    </row>
    <row r="9" spans="2:4" ht="14.25">
      <c r="B9" s="17" t="s">
        <v>45</v>
      </c>
      <c r="C9" s="21" t="s">
        <v>455</v>
      </c>
      <c r="D9" s="26" t="s">
        <v>456</v>
      </c>
    </row>
    <row r="10" spans="2:4" ht="14.25">
      <c r="B10" s="122" t="s">
        <v>168</v>
      </c>
      <c r="C10" s="11" t="s">
        <v>170</v>
      </c>
      <c r="D10" s="14" t="s">
        <v>546</v>
      </c>
    </row>
    <row r="11" spans="2:4" ht="14.25">
      <c r="B11" s="123"/>
      <c r="C11" s="11" t="s">
        <v>174</v>
      </c>
      <c r="D11" s="14" t="s">
        <v>546</v>
      </c>
    </row>
    <row r="12" spans="2:4" ht="14.25">
      <c r="B12" s="44" t="s">
        <v>378</v>
      </c>
      <c r="C12" s="11" t="s">
        <v>620</v>
      </c>
      <c r="D12" s="14" t="s">
        <v>621</v>
      </c>
    </row>
    <row r="13" spans="2:4" ht="14.25">
      <c r="B13" s="44" t="s">
        <v>397</v>
      </c>
      <c r="C13" s="11" t="s">
        <v>399</v>
      </c>
      <c r="D13" s="14" t="s">
        <v>630</v>
      </c>
    </row>
    <row r="14" spans="2:4" ht="14.25">
      <c r="B14" s="44" t="s">
        <v>317</v>
      </c>
      <c r="C14" s="11" t="s">
        <v>598</v>
      </c>
      <c r="D14" s="14" t="s">
        <v>599</v>
      </c>
    </row>
    <row r="15" spans="2:4" ht="14.25">
      <c r="B15" s="33" t="s">
        <v>76</v>
      </c>
      <c r="C15" s="11" t="s">
        <v>485</v>
      </c>
      <c r="D15" s="14" t="s">
        <v>486</v>
      </c>
    </row>
    <row r="16" spans="2:4" ht="14.25">
      <c r="B16" s="17" t="s">
        <v>63</v>
      </c>
      <c r="C16" s="21" t="s">
        <v>472</v>
      </c>
      <c r="D16" s="26" t="s">
        <v>475</v>
      </c>
    </row>
    <row r="17" spans="2:4" ht="14.25">
      <c r="B17" s="44" t="s">
        <v>240</v>
      </c>
      <c r="C17" s="11" t="s">
        <v>241</v>
      </c>
      <c r="D17" s="14" t="s">
        <v>572</v>
      </c>
    </row>
    <row r="18" spans="2:4" ht="14.25">
      <c r="B18" s="44" t="s">
        <v>240</v>
      </c>
      <c r="C18" s="11" t="s">
        <v>604</v>
      </c>
      <c r="D18" s="14" t="s">
        <v>572</v>
      </c>
    </row>
    <row r="19" spans="2:4" ht="14.25">
      <c r="B19" s="15" t="s">
        <v>90</v>
      </c>
      <c r="C19" s="21" t="s">
        <v>92</v>
      </c>
      <c r="D19" s="26" t="s">
        <v>498</v>
      </c>
    </row>
    <row r="20" spans="2:4" ht="14.25">
      <c r="B20" s="44" t="s">
        <v>393</v>
      </c>
      <c r="C20" s="11" t="s">
        <v>628</v>
      </c>
      <c r="D20" s="14" t="s">
        <v>629</v>
      </c>
    </row>
    <row r="21" spans="2:4" ht="14.25">
      <c r="B21" s="49" t="s">
        <v>346</v>
      </c>
      <c r="C21" s="11" t="s">
        <v>348</v>
      </c>
      <c r="D21" s="14" t="s">
        <v>608</v>
      </c>
    </row>
    <row r="22" spans="2:4" ht="14.25">
      <c r="B22" s="105" t="s">
        <v>69</v>
      </c>
      <c r="C22" s="11" t="s">
        <v>206</v>
      </c>
      <c r="D22" s="14" t="s">
        <v>481</v>
      </c>
    </row>
    <row r="23" spans="2:4" ht="14.25">
      <c r="B23" s="106"/>
      <c r="C23" s="21" t="s">
        <v>480</v>
      </c>
      <c r="D23" s="26" t="s">
        <v>481</v>
      </c>
    </row>
    <row r="24" spans="2:4" ht="14.25">
      <c r="B24" s="122" t="s">
        <v>86</v>
      </c>
      <c r="C24" s="11" t="s">
        <v>88</v>
      </c>
      <c r="D24" s="14" t="s">
        <v>496</v>
      </c>
    </row>
    <row r="25" spans="2:4" ht="14.25">
      <c r="B25" s="123"/>
      <c r="C25" s="11" t="s">
        <v>626</v>
      </c>
      <c r="D25" s="14" t="s">
        <v>627</v>
      </c>
    </row>
    <row r="26" spans="2:4" ht="14.25">
      <c r="B26" s="44" t="s">
        <v>374</v>
      </c>
      <c r="C26" s="11" t="s">
        <v>618</v>
      </c>
      <c r="D26" s="14" t="s">
        <v>619</v>
      </c>
    </row>
    <row r="27" spans="2:4" ht="14.25">
      <c r="B27" s="17" t="s">
        <v>40</v>
      </c>
      <c r="C27" s="21" t="s">
        <v>450</v>
      </c>
      <c r="D27" s="26" t="s">
        <v>451</v>
      </c>
    </row>
    <row r="28" spans="2:4" ht="14.25">
      <c r="B28" s="15" t="s">
        <v>65</v>
      </c>
      <c r="C28" s="21" t="s">
        <v>67</v>
      </c>
      <c r="D28" s="26" t="s">
        <v>478</v>
      </c>
    </row>
    <row r="29" spans="2:4" ht="14.25">
      <c r="B29" s="44" t="s">
        <v>262</v>
      </c>
      <c r="C29" s="11" t="s">
        <v>264</v>
      </c>
      <c r="D29" s="14" t="s">
        <v>576</v>
      </c>
    </row>
    <row r="30" spans="2:4" ht="14.25">
      <c r="B30" s="44" t="s">
        <v>300</v>
      </c>
      <c r="C30" s="11" t="s">
        <v>302</v>
      </c>
      <c r="D30" s="14" t="s">
        <v>595</v>
      </c>
    </row>
    <row r="31" spans="2:4" ht="14.25">
      <c r="B31" s="116" t="s">
        <v>1</v>
      </c>
      <c r="C31" s="11" t="s">
        <v>573</v>
      </c>
      <c r="D31" s="14" t="s">
        <v>424</v>
      </c>
    </row>
    <row r="32" spans="2:4" ht="14.25">
      <c r="B32" s="117"/>
      <c r="C32" s="11" t="s">
        <v>575</v>
      </c>
      <c r="D32" s="14" t="s">
        <v>424</v>
      </c>
    </row>
    <row r="33" spans="2:4" ht="14.25">
      <c r="B33" s="118"/>
      <c r="C33" s="11" t="s">
        <v>422</v>
      </c>
      <c r="D33" s="14" t="s">
        <v>424</v>
      </c>
    </row>
    <row r="34" spans="2:4" ht="14.25">
      <c r="B34" s="44" t="s">
        <v>402</v>
      </c>
      <c r="C34" s="11" t="s">
        <v>631</v>
      </c>
      <c r="D34" s="14" t="s">
        <v>551</v>
      </c>
    </row>
    <row r="35" spans="2:4" ht="14.25">
      <c r="B35" s="43" t="s">
        <v>512</v>
      </c>
      <c r="C35" s="21" t="s">
        <v>114</v>
      </c>
      <c r="D35" s="26" t="s">
        <v>513</v>
      </c>
    </row>
    <row r="36" spans="2:4" ht="14.25">
      <c r="B36" s="44" t="s">
        <v>247</v>
      </c>
      <c r="C36" s="11" t="s">
        <v>249</v>
      </c>
      <c r="D36" s="14" t="s">
        <v>576</v>
      </c>
    </row>
    <row r="37" spans="2:4" ht="14.25">
      <c r="B37" s="44" t="s">
        <v>327</v>
      </c>
      <c r="C37" s="11" t="s">
        <v>329</v>
      </c>
      <c r="D37" s="14" t="s">
        <v>603</v>
      </c>
    </row>
    <row r="38" spans="2:4" ht="14.25">
      <c r="B38" s="46" t="s">
        <v>287</v>
      </c>
      <c r="C38" s="11" t="s">
        <v>592</v>
      </c>
      <c r="D38" s="14" t="s">
        <v>555</v>
      </c>
    </row>
    <row r="39" spans="2:4" ht="14.25">
      <c r="B39" s="116" t="s">
        <v>4</v>
      </c>
      <c r="C39" s="11" t="s">
        <v>294</v>
      </c>
      <c r="D39" s="14" t="s">
        <v>427</v>
      </c>
    </row>
    <row r="40" spans="2:4" ht="14.25">
      <c r="B40" s="118"/>
      <c r="C40" s="21" t="s">
        <v>426</v>
      </c>
      <c r="D40" s="26" t="s">
        <v>427</v>
      </c>
    </row>
    <row r="41" spans="2:4" ht="14.25">
      <c r="B41" s="44" t="s">
        <v>312</v>
      </c>
      <c r="C41" s="11" t="s">
        <v>314</v>
      </c>
      <c r="D41" s="14" t="s">
        <v>597</v>
      </c>
    </row>
    <row r="42" spans="2:4" ht="14.25">
      <c r="B42" s="33" t="s">
        <v>160</v>
      </c>
      <c r="C42" s="11" t="s">
        <v>162</v>
      </c>
      <c r="D42" s="14" t="s">
        <v>543</v>
      </c>
    </row>
    <row r="43" spans="2:4" ht="14.25">
      <c r="B43" s="114" t="s">
        <v>30</v>
      </c>
      <c r="C43" s="21" t="s">
        <v>502</v>
      </c>
      <c r="D43" s="26" t="s">
        <v>470</v>
      </c>
    </row>
    <row r="44" spans="2:4" ht="14.25">
      <c r="B44" s="115"/>
      <c r="C44" s="21" t="s">
        <v>441</v>
      </c>
      <c r="D44" s="26" t="s">
        <v>443</v>
      </c>
    </row>
    <row r="45" spans="2:4" ht="14.25">
      <c r="B45" s="116" t="s">
        <v>232</v>
      </c>
      <c r="C45" s="11" t="s">
        <v>297</v>
      </c>
      <c r="D45" s="14" t="s">
        <v>569</v>
      </c>
    </row>
    <row r="46" spans="2:4" ht="14.25">
      <c r="B46" s="118"/>
      <c r="C46" s="11" t="s">
        <v>568</v>
      </c>
      <c r="D46" s="14" t="s">
        <v>569</v>
      </c>
    </row>
    <row r="47" spans="2:4" ht="14.25">
      <c r="B47" s="33" t="s">
        <v>22</v>
      </c>
      <c r="C47" s="11" t="s">
        <v>24</v>
      </c>
      <c r="D47" s="14" t="s">
        <v>437</v>
      </c>
    </row>
    <row r="48" spans="2:4" ht="14.25">
      <c r="B48" s="120" t="s">
        <v>52</v>
      </c>
      <c r="C48" s="21" t="s">
        <v>463</v>
      </c>
      <c r="D48" s="26" t="s">
        <v>464</v>
      </c>
    </row>
    <row r="49" spans="2:4" ht="14.25">
      <c r="B49" s="121"/>
      <c r="C49" s="21" t="s">
        <v>460</v>
      </c>
      <c r="D49" s="26" t="s">
        <v>461</v>
      </c>
    </row>
    <row r="50" spans="2:4" ht="14.25">
      <c r="B50" s="44" t="s">
        <v>266</v>
      </c>
      <c r="C50" s="11" t="s">
        <v>268</v>
      </c>
      <c r="D50" s="14" t="s">
        <v>584</v>
      </c>
    </row>
    <row r="51" spans="2:4" ht="14.25">
      <c r="B51" s="15" t="s">
        <v>48</v>
      </c>
      <c r="C51" s="21" t="s">
        <v>50</v>
      </c>
      <c r="D51" s="26" t="s">
        <v>458</v>
      </c>
    </row>
    <row r="52" spans="2:4" ht="14.25">
      <c r="B52" s="15" t="s">
        <v>151</v>
      </c>
      <c r="C52" s="21" t="s">
        <v>153</v>
      </c>
      <c r="D52" s="26" t="s">
        <v>540</v>
      </c>
    </row>
    <row r="53" spans="2:4" ht="48">
      <c r="B53" s="17" t="s">
        <v>14</v>
      </c>
      <c r="C53" s="21" t="s">
        <v>434</v>
      </c>
      <c r="D53" s="26" t="s">
        <v>16</v>
      </c>
    </row>
    <row r="54" spans="2:4" ht="14.25">
      <c r="B54" s="17" t="s">
        <v>57</v>
      </c>
      <c r="C54" s="21" t="s">
        <v>466</v>
      </c>
      <c r="D54" s="26" t="s">
        <v>467</v>
      </c>
    </row>
    <row r="55" spans="2:4" ht="14.25">
      <c r="B55" s="44" t="s">
        <v>368</v>
      </c>
      <c r="C55" s="11" t="s">
        <v>615</v>
      </c>
      <c r="D55" s="14" t="s">
        <v>616</v>
      </c>
    </row>
    <row r="56" spans="2:4" ht="14.25">
      <c r="B56" s="116" t="s">
        <v>218</v>
      </c>
      <c r="C56" s="11" t="s">
        <v>624</v>
      </c>
      <c r="D56" s="14" t="s">
        <v>625</v>
      </c>
    </row>
    <row r="57" spans="2:4" ht="14.25">
      <c r="B57" s="118"/>
      <c r="C57" s="11" t="s">
        <v>220</v>
      </c>
      <c r="D57" s="14" t="s">
        <v>566</v>
      </c>
    </row>
    <row r="58" spans="2:4" ht="14.25">
      <c r="B58" s="44" t="s">
        <v>209</v>
      </c>
      <c r="C58" s="11" t="s">
        <v>211</v>
      </c>
      <c r="D58" s="14" t="s">
        <v>563</v>
      </c>
    </row>
    <row r="59" spans="2:4" ht="14.25">
      <c r="B59" s="15" t="s">
        <v>138</v>
      </c>
      <c r="C59" s="21" t="s">
        <v>527</v>
      </c>
      <c r="D59" s="26" t="s">
        <v>528</v>
      </c>
    </row>
    <row r="60" spans="2:4" ht="14.25">
      <c r="B60" s="44" t="s">
        <v>305</v>
      </c>
      <c r="C60" s="11" t="s">
        <v>307</v>
      </c>
      <c r="D60" s="14" t="s">
        <v>596</v>
      </c>
    </row>
    <row r="61" spans="2:4" ht="14.25">
      <c r="B61" s="15" t="s">
        <v>106</v>
      </c>
      <c r="C61" s="21" t="s">
        <v>108</v>
      </c>
      <c r="D61" s="26" t="s">
        <v>508</v>
      </c>
    </row>
    <row r="62" spans="2:4" ht="14.25">
      <c r="B62" s="15" t="s">
        <v>98</v>
      </c>
      <c r="C62" s="21" t="s">
        <v>100</v>
      </c>
      <c r="D62" s="26" t="s">
        <v>504</v>
      </c>
    </row>
    <row r="63" spans="2:4" ht="14.25">
      <c r="B63" s="44" t="s">
        <v>278</v>
      </c>
      <c r="C63" s="11" t="s">
        <v>280</v>
      </c>
      <c r="D63" s="14" t="s">
        <v>590</v>
      </c>
    </row>
    <row r="64" spans="2:4" ht="14.25">
      <c r="B64" s="15" t="s">
        <v>194</v>
      </c>
      <c r="C64" s="21" t="s">
        <v>557</v>
      </c>
      <c r="D64" s="26" t="s">
        <v>558</v>
      </c>
    </row>
    <row r="65" spans="2:4" ht="14.25">
      <c r="B65" s="15" t="s">
        <v>127</v>
      </c>
      <c r="C65" s="21" t="s">
        <v>129</v>
      </c>
      <c r="D65" s="26" t="s">
        <v>522</v>
      </c>
    </row>
    <row r="66" spans="2:4" ht="14.25">
      <c r="B66" s="122" t="s">
        <v>123</v>
      </c>
      <c r="C66" s="11" t="s">
        <v>125</v>
      </c>
      <c r="D66" s="14" t="s">
        <v>520</v>
      </c>
    </row>
    <row r="67" spans="2:4" ht="14.25">
      <c r="B67" s="123"/>
      <c r="C67" s="21" t="s">
        <v>132</v>
      </c>
      <c r="D67" s="26" t="s">
        <v>520</v>
      </c>
    </row>
    <row r="68" spans="2:4" ht="14.25">
      <c r="B68" s="15" t="s">
        <v>155</v>
      </c>
      <c r="C68" s="21" t="s">
        <v>157</v>
      </c>
      <c r="D68" s="26" t="s">
        <v>542</v>
      </c>
    </row>
    <row r="69" spans="2:4" ht="14.25">
      <c r="B69" s="15" t="s">
        <v>79</v>
      </c>
      <c r="C69" s="21" t="s">
        <v>489</v>
      </c>
      <c r="D69" s="26" t="s">
        <v>490</v>
      </c>
    </row>
    <row r="70" spans="2:4" ht="14.25">
      <c r="B70" s="116" t="s">
        <v>214</v>
      </c>
      <c r="C70" s="11" t="s">
        <v>224</v>
      </c>
      <c r="D70" s="14" t="s">
        <v>565</v>
      </c>
    </row>
    <row r="71" spans="2:4" ht="14.25">
      <c r="B71" s="118"/>
      <c r="C71" s="11" t="s">
        <v>564</v>
      </c>
      <c r="D71" s="14" t="s">
        <v>565</v>
      </c>
    </row>
    <row r="72" spans="2:4" ht="14.25">
      <c r="B72" s="17" t="s">
        <v>72</v>
      </c>
      <c r="C72" s="21" t="s">
        <v>483</v>
      </c>
      <c r="D72" s="26" t="s">
        <v>484</v>
      </c>
    </row>
    <row r="73" spans="2:4" ht="14.25">
      <c r="B73" s="116" t="s">
        <v>134</v>
      </c>
      <c r="C73" s="11" t="s">
        <v>275</v>
      </c>
      <c r="D73" s="14" t="s">
        <v>589</v>
      </c>
    </row>
    <row r="74" spans="2:4" ht="14.25">
      <c r="B74" s="118"/>
      <c r="C74" s="21" t="s">
        <v>136</v>
      </c>
      <c r="D74" s="26" t="s">
        <v>525</v>
      </c>
    </row>
    <row r="75" spans="2:4" ht="14.25">
      <c r="B75" s="15" t="s">
        <v>181</v>
      </c>
      <c r="C75" s="21" t="s">
        <v>550</v>
      </c>
      <c r="D75" s="26" t="s">
        <v>551</v>
      </c>
    </row>
    <row r="76" spans="2:4" ht="14.25">
      <c r="B76" s="116" t="s">
        <v>11</v>
      </c>
      <c r="C76" s="11" t="s">
        <v>579</v>
      </c>
      <c r="D76" s="14" t="s">
        <v>580</v>
      </c>
    </row>
    <row r="77" spans="2:4" ht="14.25">
      <c r="B77" s="117"/>
      <c r="C77" s="30" t="s">
        <v>431</v>
      </c>
      <c r="D77" s="26" t="s">
        <v>432</v>
      </c>
    </row>
    <row r="78" spans="2:4" ht="14.25">
      <c r="B78" s="118"/>
      <c r="C78" s="11" t="s">
        <v>610</v>
      </c>
      <c r="D78" s="14" t="s">
        <v>432</v>
      </c>
    </row>
    <row r="79" spans="2:4" ht="14.25">
      <c r="B79" s="114" t="s">
        <v>141</v>
      </c>
      <c r="C79" s="21" t="s">
        <v>530</v>
      </c>
      <c r="D79" s="26" t="s">
        <v>531</v>
      </c>
    </row>
    <row r="80" spans="2:4" ht="14.25">
      <c r="B80" s="119"/>
      <c r="C80" s="21" t="s">
        <v>533</v>
      </c>
      <c r="D80" s="26" t="s">
        <v>531</v>
      </c>
    </row>
    <row r="81" spans="2:4" ht="14.25">
      <c r="B81" s="115"/>
      <c r="C81" s="21" t="s">
        <v>535</v>
      </c>
      <c r="D81" s="26" t="s">
        <v>531</v>
      </c>
    </row>
    <row r="82" spans="2:4" ht="14.25">
      <c r="B82" s="44" t="s">
        <v>324</v>
      </c>
      <c r="C82" s="11" t="s">
        <v>600</v>
      </c>
      <c r="D82" s="14" t="s">
        <v>601</v>
      </c>
    </row>
    <row r="83" spans="2:4" ht="14.25">
      <c r="B83" s="17" t="s">
        <v>102</v>
      </c>
      <c r="C83" s="21" t="s">
        <v>104</v>
      </c>
      <c r="D83" s="26" t="s">
        <v>506</v>
      </c>
    </row>
    <row r="84" spans="2:4" ht="14.25">
      <c r="B84" s="114" t="s">
        <v>37</v>
      </c>
      <c r="C84" s="21" t="s">
        <v>165</v>
      </c>
      <c r="D84" s="26" t="s">
        <v>545</v>
      </c>
    </row>
    <row r="85" spans="2:4" ht="72">
      <c r="B85" s="115"/>
      <c r="C85" s="21" t="s">
        <v>447</v>
      </c>
      <c r="D85" s="26" t="s">
        <v>39</v>
      </c>
    </row>
    <row r="86" spans="2:4" ht="14.25">
      <c r="B86" s="33" t="s">
        <v>177</v>
      </c>
      <c r="C86" s="11" t="s">
        <v>179</v>
      </c>
      <c r="D86" s="14" t="s">
        <v>547</v>
      </c>
    </row>
    <row r="87" spans="2:4" ht="14.25">
      <c r="B87" s="116" t="s">
        <v>197</v>
      </c>
      <c r="C87" s="11" t="s">
        <v>322</v>
      </c>
      <c r="D87" s="14" t="s">
        <v>561</v>
      </c>
    </row>
    <row r="88" spans="2:4" ht="14.25">
      <c r="B88" s="118"/>
      <c r="C88" s="21" t="s">
        <v>560</v>
      </c>
      <c r="D88" s="26" t="s">
        <v>561</v>
      </c>
    </row>
    <row r="89" spans="2:4" ht="14.25">
      <c r="B89" s="15" t="s">
        <v>26</v>
      </c>
      <c r="C89" s="21" t="s">
        <v>28</v>
      </c>
      <c r="D89" s="26" t="s">
        <v>439</v>
      </c>
    </row>
    <row r="90" spans="2:4" ht="14.25">
      <c r="B90" s="49" t="s">
        <v>342</v>
      </c>
      <c r="C90" s="11" t="s">
        <v>606</v>
      </c>
      <c r="D90" s="14" t="s">
        <v>607</v>
      </c>
    </row>
    <row r="91" spans="2:4" ht="14.25">
      <c r="B91" s="44" t="s">
        <v>236</v>
      </c>
      <c r="C91" s="11" t="s">
        <v>238</v>
      </c>
      <c r="D91" s="14" t="s">
        <v>570</v>
      </c>
    </row>
    <row r="92" spans="2:4" ht="14.25">
      <c r="B92" s="33" t="s">
        <v>187</v>
      </c>
      <c r="C92" s="11" t="s">
        <v>189</v>
      </c>
      <c r="D92" s="14" t="s">
        <v>552</v>
      </c>
    </row>
    <row r="93" spans="2:4" ht="14.25">
      <c r="B93" s="116" t="s">
        <v>227</v>
      </c>
      <c r="C93" s="11" t="s">
        <v>284</v>
      </c>
      <c r="D93" s="14" t="s">
        <v>591</v>
      </c>
    </row>
    <row r="94" spans="2:4" ht="14.25">
      <c r="B94" s="118"/>
      <c r="C94" s="11" t="s">
        <v>229</v>
      </c>
      <c r="D94" s="14" t="s">
        <v>567</v>
      </c>
    </row>
    <row r="95" spans="2:4" ht="14.25">
      <c r="B95" s="114" t="s">
        <v>554</v>
      </c>
      <c r="C95" s="21" t="s">
        <v>192</v>
      </c>
      <c r="D95" s="26" t="s">
        <v>555</v>
      </c>
    </row>
    <row r="96" spans="2:4" ht="14.25">
      <c r="B96" s="119"/>
      <c r="C96" s="21" t="s">
        <v>121</v>
      </c>
      <c r="D96" s="26" t="s">
        <v>518</v>
      </c>
    </row>
    <row r="97" spans="2:4" ht="14.25">
      <c r="B97" s="115"/>
      <c r="C97" s="11" t="s">
        <v>203</v>
      </c>
      <c r="D97" s="14" t="s">
        <v>555</v>
      </c>
    </row>
    <row r="98" spans="2:4" ht="14.25">
      <c r="B98" s="114" t="s">
        <v>81</v>
      </c>
      <c r="C98" s="21" t="s">
        <v>83</v>
      </c>
      <c r="D98" s="26" t="s">
        <v>492</v>
      </c>
    </row>
    <row r="99" spans="2:4" ht="14.25">
      <c r="B99" s="115"/>
      <c r="C99" s="21" t="s">
        <v>85</v>
      </c>
      <c r="D99" s="26" t="s">
        <v>492</v>
      </c>
    </row>
    <row r="100" spans="2:4" ht="14.25">
      <c r="B100" s="49" t="s">
        <v>335</v>
      </c>
      <c r="C100" s="11" t="s">
        <v>337</v>
      </c>
      <c r="D100" s="14" t="s">
        <v>605</v>
      </c>
    </row>
    <row r="101" spans="2:4" ht="14.25">
      <c r="B101" s="15" t="s">
        <v>110</v>
      </c>
      <c r="C101" s="21" t="s">
        <v>112</v>
      </c>
      <c r="D101" s="26" t="s">
        <v>510</v>
      </c>
    </row>
    <row r="102" spans="2:4" ht="14.25">
      <c r="B102" s="44" t="s">
        <v>270</v>
      </c>
      <c r="C102" s="11" t="s">
        <v>272</v>
      </c>
      <c r="D102" s="14" t="s">
        <v>588</v>
      </c>
    </row>
    <row r="103" spans="2:4" ht="14.25">
      <c r="B103" s="15" t="s">
        <v>7</v>
      </c>
      <c r="C103" s="21" t="s">
        <v>9</v>
      </c>
      <c r="D103" s="26" t="s">
        <v>429</v>
      </c>
    </row>
    <row r="104" spans="2:4" ht="14.25">
      <c r="B104" s="15" t="s">
        <v>148</v>
      </c>
      <c r="C104" s="21" t="s">
        <v>537</v>
      </c>
      <c r="D104" s="26" t="s">
        <v>538</v>
      </c>
    </row>
    <row r="105" spans="2:4" ht="14.25">
      <c r="B105" s="44" t="s">
        <v>357</v>
      </c>
      <c r="C105" s="11" t="s">
        <v>359</v>
      </c>
      <c r="D105" s="14" t="s">
        <v>613</v>
      </c>
    </row>
    <row r="106" spans="2:4" ht="14.25">
      <c r="B106" s="114" t="s">
        <v>116</v>
      </c>
      <c r="C106" s="21" t="s">
        <v>515</v>
      </c>
      <c r="D106" s="26" t="s">
        <v>516</v>
      </c>
    </row>
    <row r="107" spans="2:4" ht="72">
      <c r="B107" s="115"/>
      <c r="C107" s="11" t="s">
        <v>622</v>
      </c>
      <c r="D107" s="14" t="s">
        <v>383</v>
      </c>
    </row>
    <row r="108" spans="2:4" ht="14.25">
      <c r="B108" s="116" t="s">
        <v>17</v>
      </c>
      <c r="C108" s="11" t="s">
        <v>577</v>
      </c>
      <c r="D108" s="14" t="s">
        <v>578</v>
      </c>
    </row>
    <row r="109" spans="2:4" ht="14.25">
      <c r="B109" s="117"/>
      <c r="C109" s="11" t="s">
        <v>290</v>
      </c>
      <c r="D109" s="14" t="s">
        <v>578</v>
      </c>
    </row>
    <row r="110" spans="2:4" ht="14.25">
      <c r="B110" s="117"/>
      <c r="C110" s="21" t="s">
        <v>19</v>
      </c>
      <c r="D110" s="26" t="s">
        <v>436</v>
      </c>
    </row>
    <row r="111" spans="2:4" ht="14.25">
      <c r="B111" s="117"/>
      <c r="C111" s="11" t="s">
        <v>363</v>
      </c>
      <c r="D111" s="14" t="s">
        <v>578</v>
      </c>
    </row>
    <row r="112" spans="2:4" ht="14.25">
      <c r="B112" s="118"/>
      <c r="C112" s="11" t="s">
        <v>614</v>
      </c>
      <c r="D112" s="14" t="s">
        <v>578</v>
      </c>
    </row>
  </sheetData>
  <sheetProtection/>
  <mergeCells count="23">
    <mergeCell ref="B24:B25"/>
    <mergeCell ref="B31:B33"/>
    <mergeCell ref="B39:B40"/>
    <mergeCell ref="B43:B44"/>
    <mergeCell ref="B4:B5"/>
    <mergeCell ref="B6:B7"/>
    <mergeCell ref="B10:B11"/>
    <mergeCell ref="B22:B23"/>
    <mergeCell ref="B70:B71"/>
    <mergeCell ref="B73:B74"/>
    <mergeCell ref="B76:B78"/>
    <mergeCell ref="B79:B81"/>
    <mergeCell ref="B45:B46"/>
    <mergeCell ref="B48:B49"/>
    <mergeCell ref="B56:B57"/>
    <mergeCell ref="B66:B67"/>
    <mergeCell ref="B98:B99"/>
    <mergeCell ref="B106:B107"/>
    <mergeCell ref="B108:B112"/>
    <mergeCell ref="B84:B85"/>
    <mergeCell ref="B87:B88"/>
    <mergeCell ref="B93:B94"/>
    <mergeCell ref="B95:B9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H47"/>
  <sheetViews>
    <sheetView tabSelected="1" zoomScalePageLayoutView="0" workbookViewId="0" topLeftCell="A1">
      <selection activeCell="I5" sqref="I5"/>
    </sheetView>
  </sheetViews>
  <sheetFormatPr defaultColWidth="9.00390625" defaultRowHeight="14.25"/>
  <cols>
    <col min="2" max="4" width="10.00390625" style="0" customWidth="1"/>
    <col min="5" max="5" width="11.25390625" style="0" customWidth="1"/>
    <col min="6" max="7" width="12.50390625" style="0" customWidth="1"/>
  </cols>
  <sheetData>
    <row r="1" spans="2:8" ht="28.5" customHeight="1">
      <c r="B1" s="131" t="s">
        <v>718</v>
      </c>
      <c r="C1" s="131"/>
      <c r="D1" s="131"/>
      <c r="E1" s="131"/>
      <c r="F1" s="131"/>
      <c r="G1" s="131"/>
      <c r="H1" s="130"/>
    </row>
    <row r="2" spans="2:7" ht="20.25" customHeight="1">
      <c r="B2" s="79" t="s">
        <v>405</v>
      </c>
      <c r="C2" s="63" t="s">
        <v>408</v>
      </c>
      <c r="D2" s="63" t="s">
        <v>418</v>
      </c>
      <c r="E2" s="79" t="s">
        <v>405</v>
      </c>
      <c r="F2" s="63" t="s">
        <v>408</v>
      </c>
      <c r="G2" s="63" t="s">
        <v>418</v>
      </c>
    </row>
    <row r="3" spans="2:7" ht="14.25">
      <c r="B3" s="77">
        <v>1</v>
      </c>
      <c r="C3" s="49" t="s">
        <v>351</v>
      </c>
      <c r="D3" s="78" t="s">
        <v>715</v>
      </c>
      <c r="E3" s="77">
        <v>40</v>
      </c>
      <c r="F3" s="17" t="s">
        <v>57</v>
      </c>
      <c r="G3" s="1" t="s">
        <v>705</v>
      </c>
    </row>
    <row r="4" spans="2:7" ht="14.25">
      <c r="B4" s="77">
        <v>2</v>
      </c>
      <c r="C4" s="44" t="s">
        <v>258</v>
      </c>
      <c r="D4" s="78" t="s">
        <v>663</v>
      </c>
      <c r="E4" s="77">
        <v>41</v>
      </c>
      <c r="F4" s="44" t="s">
        <v>368</v>
      </c>
      <c r="G4" s="78" t="s">
        <v>708</v>
      </c>
    </row>
    <row r="5" spans="2:7" ht="14.25">
      <c r="B5" s="77">
        <v>3</v>
      </c>
      <c r="C5" s="17" t="s">
        <v>60</v>
      </c>
      <c r="D5" s="1" t="s">
        <v>696</v>
      </c>
      <c r="E5" s="124">
        <v>42</v>
      </c>
      <c r="F5" s="125" t="s">
        <v>218</v>
      </c>
      <c r="G5" s="78" t="s">
        <v>706</v>
      </c>
    </row>
    <row r="6" spans="2:7" ht="14.25">
      <c r="B6" s="77">
        <v>4</v>
      </c>
      <c r="C6" s="17" t="s">
        <v>34</v>
      </c>
      <c r="D6" s="1" t="s">
        <v>704</v>
      </c>
      <c r="E6" s="124"/>
      <c r="F6" s="125"/>
      <c r="G6" s="78" t="s">
        <v>714</v>
      </c>
    </row>
    <row r="7" spans="2:7" ht="14.25">
      <c r="B7" s="77">
        <v>5</v>
      </c>
      <c r="C7" s="17" t="s">
        <v>45</v>
      </c>
      <c r="D7" s="1" t="s">
        <v>700</v>
      </c>
      <c r="E7" s="77">
        <v>43</v>
      </c>
      <c r="F7" s="44" t="s">
        <v>209</v>
      </c>
      <c r="G7" s="78" t="s">
        <v>649</v>
      </c>
    </row>
    <row r="8" spans="2:7" ht="14.25">
      <c r="B8" s="77">
        <v>6</v>
      </c>
      <c r="C8" s="33" t="s">
        <v>168</v>
      </c>
      <c r="D8" s="78" t="s">
        <v>655</v>
      </c>
      <c r="E8" s="77">
        <v>44</v>
      </c>
      <c r="F8" s="15" t="s">
        <v>138</v>
      </c>
      <c r="G8" s="1" t="s">
        <v>675</v>
      </c>
    </row>
    <row r="9" spans="2:7" ht="14.25">
      <c r="B9" s="77">
        <v>7</v>
      </c>
      <c r="C9" s="44" t="s">
        <v>378</v>
      </c>
      <c r="D9" s="78" t="s">
        <v>712</v>
      </c>
      <c r="E9" s="77">
        <v>45</v>
      </c>
      <c r="F9" s="44" t="s">
        <v>305</v>
      </c>
      <c r="G9" s="78" t="s">
        <v>635</v>
      </c>
    </row>
    <row r="10" spans="2:7" ht="14.25">
      <c r="B10" s="77">
        <v>8</v>
      </c>
      <c r="C10" s="44" t="s">
        <v>397</v>
      </c>
      <c r="D10" s="78" t="s">
        <v>710</v>
      </c>
      <c r="E10" s="77">
        <v>46</v>
      </c>
      <c r="F10" s="15" t="s">
        <v>106</v>
      </c>
      <c r="G10" s="1" t="s">
        <v>672</v>
      </c>
    </row>
    <row r="11" spans="2:7" ht="14.25">
      <c r="B11" s="77">
        <v>9</v>
      </c>
      <c r="C11" s="44" t="s">
        <v>317</v>
      </c>
      <c r="D11" s="78" t="s">
        <v>668</v>
      </c>
      <c r="E11" s="77">
        <v>47</v>
      </c>
      <c r="F11" s="15" t="s">
        <v>98</v>
      </c>
      <c r="G11" s="1" t="s">
        <v>674</v>
      </c>
    </row>
    <row r="12" spans="2:7" ht="14.25">
      <c r="B12" s="77">
        <v>10</v>
      </c>
      <c r="C12" s="33" t="s">
        <v>76</v>
      </c>
      <c r="D12" s="78" t="s">
        <v>665</v>
      </c>
      <c r="E12" s="77">
        <v>48</v>
      </c>
      <c r="F12" s="44" t="s">
        <v>278</v>
      </c>
      <c r="G12" s="78" t="s">
        <v>641</v>
      </c>
    </row>
    <row r="13" spans="2:7" ht="14.25">
      <c r="B13" s="77">
        <v>11</v>
      </c>
      <c r="C13" s="17" t="s">
        <v>63</v>
      </c>
      <c r="D13" s="1" t="s">
        <v>702</v>
      </c>
      <c r="E13" s="77">
        <v>49</v>
      </c>
      <c r="F13" s="15" t="s">
        <v>194</v>
      </c>
      <c r="G13" s="1" t="s">
        <v>680</v>
      </c>
    </row>
    <row r="14" spans="2:7" ht="14.25">
      <c r="B14" s="77">
        <v>12</v>
      </c>
      <c r="C14" s="44" t="s">
        <v>240</v>
      </c>
      <c r="D14" s="78" t="s">
        <v>648</v>
      </c>
      <c r="E14" s="77">
        <v>50</v>
      </c>
      <c r="F14" s="15" t="s">
        <v>127</v>
      </c>
      <c r="G14" s="1" t="s">
        <v>670</v>
      </c>
    </row>
    <row r="15" spans="2:7" ht="14.25">
      <c r="B15" s="77">
        <v>13</v>
      </c>
      <c r="C15" s="15" t="s">
        <v>90</v>
      </c>
      <c r="D15" s="1" t="s">
        <v>688</v>
      </c>
      <c r="E15" s="77">
        <v>51</v>
      </c>
      <c r="F15" s="33" t="s">
        <v>123</v>
      </c>
      <c r="G15" s="78" t="s">
        <v>657</v>
      </c>
    </row>
    <row r="16" spans="2:7" ht="14.25">
      <c r="B16" s="77">
        <v>14</v>
      </c>
      <c r="C16" s="44" t="s">
        <v>393</v>
      </c>
      <c r="D16" s="78" t="s">
        <v>713</v>
      </c>
      <c r="E16" s="77">
        <v>52</v>
      </c>
      <c r="F16" s="15" t="s">
        <v>155</v>
      </c>
      <c r="G16" s="1" t="s">
        <v>683</v>
      </c>
    </row>
    <row r="17" spans="2:7" ht="14.25">
      <c r="B17" s="77">
        <v>15</v>
      </c>
      <c r="C17" s="49" t="s">
        <v>346</v>
      </c>
      <c r="D17" s="78" t="s">
        <v>634</v>
      </c>
      <c r="E17" s="77">
        <v>53</v>
      </c>
      <c r="F17" s="15" t="s">
        <v>79</v>
      </c>
      <c r="G17" s="1" t="s">
        <v>695</v>
      </c>
    </row>
    <row r="18" spans="2:7" ht="14.25">
      <c r="B18" s="77">
        <v>16</v>
      </c>
      <c r="C18" s="46" t="s">
        <v>69</v>
      </c>
      <c r="D18" s="78" t="s">
        <v>638</v>
      </c>
      <c r="E18" s="77">
        <v>54</v>
      </c>
      <c r="F18" s="44" t="s">
        <v>214</v>
      </c>
      <c r="G18" s="78" t="s">
        <v>646</v>
      </c>
    </row>
    <row r="19" spans="2:7" ht="14.25">
      <c r="B19" s="124">
        <v>17</v>
      </c>
      <c r="C19" s="128" t="s">
        <v>86</v>
      </c>
      <c r="D19" s="78" t="s">
        <v>656</v>
      </c>
      <c r="E19" s="77">
        <v>55</v>
      </c>
      <c r="F19" s="17" t="s">
        <v>72</v>
      </c>
      <c r="G19" s="1" t="s">
        <v>699</v>
      </c>
    </row>
    <row r="20" spans="2:7" ht="14.25">
      <c r="B20" s="124"/>
      <c r="C20" s="128"/>
      <c r="D20" s="78" t="s">
        <v>711</v>
      </c>
      <c r="E20" s="124">
        <v>56</v>
      </c>
      <c r="F20" s="125" t="s">
        <v>134</v>
      </c>
      <c r="G20" s="78" t="s">
        <v>640</v>
      </c>
    </row>
    <row r="21" spans="2:7" ht="14.25">
      <c r="B21" s="77">
        <v>18</v>
      </c>
      <c r="C21" s="44" t="s">
        <v>374</v>
      </c>
      <c r="D21" s="78" t="s">
        <v>707</v>
      </c>
      <c r="E21" s="124"/>
      <c r="F21" s="125"/>
      <c r="G21" s="1" t="s">
        <v>689</v>
      </c>
    </row>
    <row r="22" spans="2:7" ht="14.25">
      <c r="B22" s="77">
        <v>19</v>
      </c>
      <c r="C22" s="17" t="s">
        <v>40</v>
      </c>
      <c r="D22" s="1" t="s">
        <v>703</v>
      </c>
      <c r="E22" s="77">
        <v>57</v>
      </c>
      <c r="F22" s="15" t="s">
        <v>181</v>
      </c>
      <c r="G22" s="1" t="s">
        <v>669</v>
      </c>
    </row>
    <row r="23" spans="2:7" ht="14.25">
      <c r="B23" s="77">
        <v>20</v>
      </c>
      <c r="C23" s="15" t="s">
        <v>65</v>
      </c>
      <c r="D23" s="1" t="s">
        <v>694</v>
      </c>
      <c r="E23" s="124">
        <v>58</v>
      </c>
      <c r="F23" s="125" t="s">
        <v>11</v>
      </c>
      <c r="G23" s="78" t="s">
        <v>660</v>
      </c>
    </row>
    <row r="24" spans="2:7" ht="14.25">
      <c r="B24" s="77">
        <v>21</v>
      </c>
      <c r="C24" s="44" t="s">
        <v>262</v>
      </c>
      <c r="D24" s="78" t="s">
        <v>666</v>
      </c>
      <c r="E24" s="124"/>
      <c r="F24" s="125"/>
      <c r="G24" s="1" t="s">
        <v>692</v>
      </c>
    </row>
    <row r="25" spans="2:7" ht="14.25">
      <c r="B25" s="77">
        <v>22</v>
      </c>
      <c r="C25" s="44" t="s">
        <v>300</v>
      </c>
      <c r="D25" s="78" t="s">
        <v>661</v>
      </c>
      <c r="E25" s="77">
        <v>59</v>
      </c>
      <c r="F25" s="15" t="s">
        <v>141</v>
      </c>
      <c r="G25" s="1" t="s">
        <v>678</v>
      </c>
    </row>
    <row r="26" spans="2:7" ht="14.25">
      <c r="B26" s="77">
        <v>23</v>
      </c>
      <c r="C26" s="44" t="s">
        <v>1</v>
      </c>
      <c r="D26" s="78" t="s">
        <v>658</v>
      </c>
      <c r="E26" s="77">
        <v>60</v>
      </c>
      <c r="F26" s="44" t="s">
        <v>324</v>
      </c>
      <c r="G26" s="78" t="s">
        <v>667</v>
      </c>
    </row>
    <row r="27" spans="2:7" ht="14.25">
      <c r="B27" s="77">
        <v>24</v>
      </c>
      <c r="C27" s="44" t="s">
        <v>402</v>
      </c>
      <c r="D27" s="78" t="s">
        <v>669</v>
      </c>
      <c r="E27" s="77">
        <v>61</v>
      </c>
      <c r="F27" s="17" t="s">
        <v>102</v>
      </c>
      <c r="G27" s="1" t="s">
        <v>671</v>
      </c>
    </row>
    <row r="28" spans="2:7" ht="14.25">
      <c r="B28" s="77">
        <v>25</v>
      </c>
      <c r="C28" s="43" t="s">
        <v>676</v>
      </c>
      <c r="D28" s="1" t="s">
        <v>677</v>
      </c>
      <c r="E28" s="77">
        <v>62</v>
      </c>
      <c r="F28" s="15" t="s">
        <v>37</v>
      </c>
      <c r="G28" s="1" t="s">
        <v>690</v>
      </c>
    </row>
    <row r="29" spans="2:7" ht="14.25">
      <c r="B29" s="77">
        <v>26</v>
      </c>
      <c r="C29" s="44" t="s">
        <v>247</v>
      </c>
      <c r="D29" s="78" t="s">
        <v>666</v>
      </c>
      <c r="E29" s="77">
        <v>63</v>
      </c>
      <c r="F29" s="33" t="s">
        <v>177</v>
      </c>
      <c r="G29" s="78" t="s">
        <v>662</v>
      </c>
    </row>
    <row r="30" spans="2:7" ht="14.25">
      <c r="B30" s="77">
        <v>27</v>
      </c>
      <c r="C30" s="44" t="s">
        <v>327</v>
      </c>
      <c r="D30" s="78" t="s">
        <v>639</v>
      </c>
      <c r="E30" s="77">
        <v>64</v>
      </c>
      <c r="F30" s="44" t="s">
        <v>197</v>
      </c>
      <c r="G30" s="78" t="s">
        <v>642</v>
      </c>
    </row>
    <row r="31" spans="2:7" ht="14.25">
      <c r="B31" s="124">
        <v>28</v>
      </c>
      <c r="C31" s="126" t="s">
        <v>287</v>
      </c>
      <c r="D31" s="1" t="s">
        <v>636</v>
      </c>
      <c r="E31" s="77">
        <v>65</v>
      </c>
      <c r="F31" s="15" t="s">
        <v>26</v>
      </c>
      <c r="G31" s="1" t="s">
        <v>687</v>
      </c>
    </row>
    <row r="32" spans="2:7" ht="14.25">
      <c r="B32" s="124"/>
      <c r="C32" s="126"/>
      <c r="D32" s="1" t="s">
        <v>684</v>
      </c>
      <c r="E32" s="77">
        <v>66</v>
      </c>
      <c r="F32" s="49" t="s">
        <v>342</v>
      </c>
      <c r="G32" s="78" t="s">
        <v>645</v>
      </c>
    </row>
    <row r="33" spans="2:7" ht="14.25">
      <c r="B33" s="124"/>
      <c r="C33" s="126"/>
      <c r="D33" s="78" t="s">
        <v>636</v>
      </c>
      <c r="E33" s="77">
        <v>67</v>
      </c>
      <c r="F33" s="44" t="s">
        <v>236</v>
      </c>
      <c r="G33" s="78" t="s">
        <v>643</v>
      </c>
    </row>
    <row r="34" spans="2:7" ht="14.25">
      <c r="B34" s="77">
        <v>29</v>
      </c>
      <c r="C34" s="44" t="s">
        <v>4</v>
      </c>
      <c r="D34" s="78" t="s">
        <v>647</v>
      </c>
      <c r="E34" s="77">
        <v>68</v>
      </c>
      <c r="F34" s="33" t="s">
        <v>187</v>
      </c>
      <c r="G34" s="78" t="s">
        <v>651</v>
      </c>
    </row>
    <row r="35" spans="2:7" ht="14.25">
      <c r="B35" s="77">
        <v>30</v>
      </c>
      <c r="C35" s="44" t="s">
        <v>312</v>
      </c>
      <c r="D35" s="78" t="s">
        <v>664</v>
      </c>
      <c r="E35" s="124">
        <v>69</v>
      </c>
      <c r="F35" s="125" t="s">
        <v>227</v>
      </c>
      <c r="G35" s="78" t="s">
        <v>644</v>
      </c>
    </row>
    <row r="36" spans="2:7" ht="14.25">
      <c r="B36" s="77">
        <v>31</v>
      </c>
      <c r="C36" s="33" t="s">
        <v>160</v>
      </c>
      <c r="D36" s="78" t="s">
        <v>650</v>
      </c>
      <c r="E36" s="124"/>
      <c r="F36" s="125"/>
      <c r="G36" s="78" t="s">
        <v>652</v>
      </c>
    </row>
    <row r="37" spans="2:7" ht="14.25">
      <c r="B37" s="124">
        <v>32</v>
      </c>
      <c r="C37" s="127" t="s">
        <v>30</v>
      </c>
      <c r="D37" s="1" t="s">
        <v>696</v>
      </c>
      <c r="E37" s="77">
        <v>70</v>
      </c>
      <c r="F37" s="15" t="s">
        <v>81</v>
      </c>
      <c r="G37" s="1" t="s">
        <v>686</v>
      </c>
    </row>
    <row r="38" spans="2:7" ht="14.25">
      <c r="B38" s="124"/>
      <c r="C38" s="127"/>
      <c r="D38" s="1" t="s">
        <v>701</v>
      </c>
      <c r="E38" s="77">
        <v>71</v>
      </c>
      <c r="F38" s="49" t="s">
        <v>335</v>
      </c>
      <c r="G38" s="78" t="s">
        <v>717</v>
      </c>
    </row>
    <row r="39" spans="2:7" ht="14.25">
      <c r="B39" s="77">
        <v>33</v>
      </c>
      <c r="C39" s="44" t="s">
        <v>232</v>
      </c>
      <c r="D39" s="78" t="s">
        <v>653</v>
      </c>
      <c r="E39" s="77">
        <v>72</v>
      </c>
      <c r="F39" s="15" t="s">
        <v>110</v>
      </c>
      <c r="G39" s="1" t="s">
        <v>673</v>
      </c>
    </row>
    <row r="40" spans="2:7" ht="14.25">
      <c r="B40" s="77">
        <v>34</v>
      </c>
      <c r="C40" s="33" t="s">
        <v>22</v>
      </c>
      <c r="D40" s="78" t="s">
        <v>654</v>
      </c>
      <c r="E40" s="77">
        <v>73</v>
      </c>
      <c r="F40" s="44" t="s">
        <v>270</v>
      </c>
      <c r="G40" s="78" t="s">
        <v>637</v>
      </c>
    </row>
    <row r="41" spans="2:7" ht="14.25">
      <c r="B41" s="124">
        <v>35</v>
      </c>
      <c r="C41" s="129" t="s">
        <v>52</v>
      </c>
      <c r="D41" s="1" t="s">
        <v>697</v>
      </c>
      <c r="E41" s="77">
        <v>74</v>
      </c>
      <c r="F41" s="15" t="s">
        <v>7</v>
      </c>
      <c r="G41" s="1" t="s">
        <v>685</v>
      </c>
    </row>
    <row r="42" spans="2:7" ht="14.25">
      <c r="B42" s="124"/>
      <c r="C42" s="129"/>
      <c r="D42" s="1" t="s">
        <v>698</v>
      </c>
      <c r="E42" s="124">
        <v>75</v>
      </c>
      <c r="F42" s="127" t="s">
        <v>148</v>
      </c>
      <c r="G42" s="1" t="s">
        <v>681</v>
      </c>
    </row>
    <row r="43" spans="2:7" ht="14.25">
      <c r="B43" s="77">
        <v>36</v>
      </c>
      <c r="C43" s="44" t="s">
        <v>266</v>
      </c>
      <c r="D43" s="78" t="s">
        <v>716</v>
      </c>
      <c r="E43" s="124"/>
      <c r="F43" s="127"/>
      <c r="G43" s="78" t="s">
        <v>709</v>
      </c>
    </row>
    <row r="44" spans="2:7" ht="14.25">
      <c r="B44" s="77">
        <v>37</v>
      </c>
      <c r="C44" s="15" t="s">
        <v>48</v>
      </c>
      <c r="D44" s="1" t="s">
        <v>693</v>
      </c>
      <c r="E44" s="124">
        <v>76</v>
      </c>
      <c r="F44" s="127" t="s">
        <v>116</v>
      </c>
      <c r="G44" s="1" t="s">
        <v>679</v>
      </c>
    </row>
    <row r="45" spans="2:7" ht="14.25">
      <c r="B45" s="77">
        <v>38</v>
      </c>
      <c r="C45" s="15" t="s">
        <v>151</v>
      </c>
      <c r="D45" s="1" t="s">
        <v>682</v>
      </c>
      <c r="E45" s="124"/>
      <c r="F45" s="127"/>
      <c r="G45" s="78" t="s">
        <v>721</v>
      </c>
    </row>
    <row r="46" spans="2:7" ht="14.25">
      <c r="B46" s="124">
        <v>39</v>
      </c>
      <c r="C46" s="129" t="s">
        <v>14</v>
      </c>
      <c r="D46" s="1" t="s">
        <v>719</v>
      </c>
      <c r="E46" s="124">
        <v>77</v>
      </c>
      <c r="F46" s="125" t="s">
        <v>17</v>
      </c>
      <c r="G46" s="78" t="s">
        <v>659</v>
      </c>
    </row>
    <row r="47" spans="2:7" ht="14.25">
      <c r="B47" s="124"/>
      <c r="C47" s="129"/>
      <c r="D47" s="1" t="s">
        <v>720</v>
      </c>
      <c r="E47" s="124"/>
      <c r="F47" s="125"/>
      <c r="G47" s="1" t="s">
        <v>691</v>
      </c>
    </row>
  </sheetData>
  <sheetProtection/>
  <mergeCells count="25">
    <mergeCell ref="B1:G1"/>
    <mergeCell ref="C19:C20"/>
    <mergeCell ref="C37:C38"/>
    <mergeCell ref="C41:C42"/>
    <mergeCell ref="E42:E43"/>
    <mergeCell ref="C46:C47"/>
    <mergeCell ref="F5:F6"/>
    <mergeCell ref="F20:F21"/>
    <mergeCell ref="F23:F24"/>
    <mergeCell ref="E5:E6"/>
    <mergeCell ref="F35:F36"/>
    <mergeCell ref="C31:C33"/>
    <mergeCell ref="F42:F43"/>
    <mergeCell ref="F44:F45"/>
    <mergeCell ref="E44:E45"/>
    <mergeCell ref="F46:F47"/>
    <mergeCell ref="B19:B20"/>
    <mergeCell ref="B31:B33"/>
    <mergeCell ref="B37:B38"/>
    <mergeCell ref="B41:B42"/>
    <mergeCell ref="B46:B47"/>
    <mergeCell ref="E20:E21"/>
    <mergeCell ref="E23:E24"/>
    <mergeCell ref="E35:E36"/>
    <mergeCell ref="E46:E47"/>
  </mergeCells>
  <printOptions/>
  <pageMargins left="0.48" right="0.75" top="0.74"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cp:lastModifiedBy>
  <cp:lastPrinted>2013-01-19T01:00:33Z</cp:lastPrinted>
  <dcterms:created xsi:type="dcterms:W3CDTF">2012-09-06T00:16:06Z</dcterms:created>
  <dcterms:modified xsi:type="dcterms:W3CDTF">2013-01-19T07:29:47Z</dcterms:modified>
  <cp:category/>
  <cp:version/>
  <cp:contentType/>
  <cp:contentStatus/>
</cp:coreProperties>
</file>