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1495" windowHeight="10350" activeTab="1"/>
  </bookViews>
  <sheets>
    <sheet name="翻译第二批调剂" sheetId="8" r:id="rId1"/>
    <sheet name="翻译第三批调剂" sheetId="9" r:id="rId2"/>
    <sheet name="外国语言文学第三批调剂" sheetId="10" r:id="rId3"/>
  </sheets>
  <calcPr calcId="125725"/>
</workbook>
</file>

<file path=xl/calcChain.xml><?xml version="1.0" encoding="utf-8"?>
<calcChain xmlns="http://schemas.openxmlformats.org/spreadsheetml/2006/main">
  <c r="J3" i="10"/>
  <c r="K3" s="1"/>
  <c r="G3"/>
  <c r="H3" s="1"/>
  <c r="K2"/>
  <c r="J2"/>
  <c r="G2"/>
  <c r="H2" s="1"/>
  <c r="K3" i="9"/>
  <c r="J3"/>
  <c r="I3"/>
  <c r="G3"/>
  <c r="F3"/>
  <c r="K2"/>
  <c r="J2"/>
  <c r="I2"/>
  <c r="G2"/>
  <c r="F2"/>
  <c r="K5" i="8"/>
  <c r="J5"/>
  <c r="I5"/>
  <c r="G5"/>
  <c r="F5"/>
  <c r="K4"/>
  <c r="J4"/>
  <c r="I4"/>
  <c r="G4"/>
  <c r="F4"/>
  <c r="K3"/>
  <c r="J3"/>
  <c r="I3"/>
  <c r="G3"/>
  <c r="F3"/>
  <c r="K2"/>
  <c r="J2"/>
  <c r="I2"/>
  <c r="G2"/>
  <c r="F2"/>
  <c r="L2" i="10" l="1"/>
  <c r="L3"/>
</calcChain>
</file>

<file path=xl/sharedStrings.xml><?xml version="1.0" encoding="utf-8"?>
<sst xmlns="http://schemas.openxmlformats.org/spreadsheetml/2006/main" count="47" uniqueCount="25">
  <si>
    <t>序号</t>
  </si>
  <si>
    <t>考生编号</t>
  </si>
  <si>
    <t>姓名</t>
  </si>
  <si>
    <t>笔试成绩</t>
  </si>
  <si>
    <t>面试成绩</t>
  </si>
  <si>
    <t>复试总成绩百分制</t>
  </si>
  <si>
    <t>复试成绩百分制*50%</t>
  </si>
  <si>
    <t>初试成绩</t>
  </si>
  <si>
    <t>初试成绩百分制</t>
  </si>
  <si>
    <t>初试成绩百分制*50%</t>
  </si>
  <si>
    <t>总成绩</t>
  </si>
  <si>
    <t>102549210003087</t>
  </si>
  <si>
    <t>刘佳文</t>
  </si>
  <si>
    <t>105619200010182</t>
  </si>
  <si>
    <t>冀佳</t>
  </si>
  <si>
    <t>105209666603670</t>
  </si>
  <si>
    <t>龚锐</t>
  </si>
  <si>
    <t>105619200010201</t>
  </si>
  <si>
    <t>韩兴营</t>
  </si>
  <si>
    <t>王倩</t>
  </si>
  <si>
    <t>钱丽谦</t>
  </si>
  <si>
    <t>二外成绩</t>
  </si>
  <si>
    <t>罗妍</t>
  </si>
  <si>
    <t>100329050211011</t>
  </si>
  <si>
    <t>袁琳琳</t>
  </si>
</sst>
</file>

<file path=xl/styles.xml><?xml version="1.0" encoding="utf-8"?>
<styleSheet xmlns="http://schemas.openxmlformats.org/spreadsheetml/2006/main">
  <fonts count="6">
    <font>
      <sz val="10"/>
      <name val="Arial"/>
      <charset val="134"/>
    </font>
    <font>
      <b/>
      <sz val="10"/>
      <name val="宋体"/>
      <charset val="134"/>
    </font>
    <font>
      <b/>
      <sz val="10"/>
      <color indexed="8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134"/>
      <scheme val="minor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9">
    <xf numFmtId="0" fontId="0" fillId="0" borderId="0"/>
    <xf numFmtId="0" fontId="4" fillId="3" borderId="2" applyNumberFormat="0" applyFont="0" applyAlignment="0" applyProtection="0">
      <alignment vertical="center"/>
    </xf>
    <xf numFmtId="0" fontId="4" fillId="3" borderId="2" applyNumberFormat="0" applyFont="0" applyAlignment="0" applyProtection="0">
      <alignment vertical="center"/>
    </xf>
    <xf numFmtId="0" fontId="4" fillId="3" borderId="2" applyNumberFormat="0" applyFont="0" applyAlignment="0" applyProtection="0">
      <alignment vertical="center"/>
    </xf>
    <xf numFmtId="0" fontId="4" fillId="3" borderId="2" applyNumberFormat="0" applyFon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18">
    <xf numFmtId="0" fontId="0" fillId="0" borderId="0" xfId="0"/>
    <xf numFmtId="0" fontId="0" fillId="2" borderId="0" xfId="0" applyFont="1" applyFill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1" fontId="3" fillId="0" borderId="1" xfId="0" applyNumberFormat="1" applyFont="1" applyFill="1" applyBorder="1" applyAlignment="1">
      <alignment vertical="center"/>
    </xf>
    <xf numFmtId="0" fontId="0" fillId="0" borderId="1" xfId="0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" fontId="0" fillId="2" borderId="1" xfId="0" applyNumberFormat="1" applyFill="1" applyBorder="1" applyAlignment="1">
      <alignment vertical="center"/>
    </xf>
    <xf numFmtId="1" fontId="0" fillId="2" borderId="1" xfId="0" applyNumberForma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" fontId="0" fillId="2" borderId="1" xfId="0" applyNumberFormat="1" applyFill="1" applyBorder="1" applyAlignment="1">
      <alignment horizontal="left" vertical="center"/>
    </xf>
  </cellXfs>
  <cellStyles count="9">
    <cellStyle name="常规" xfId="0" builtinId="0"/>
    <cellStyle name="常规 2" xfId="5"/>
    <cellStyle name="常规 3" xfId="6"/>
    <cellStyle name="常规 4" xfId="7"/>
    <cellStyle name="常规 5" xfId="8"/>
    <cellStyle name="注释 2" xfId="2"/>
    <cellStyle name="注释 3" xfId="3"/>
    <cellStyle name="注释 4" xfId="4"/>
    <cellStyle name="注释 5" xfId="1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5"/>
  <sheetViews>
    <sheetView workbookViewId="0">
      <selection activeCell="E26" sqref="E26"/>
    </sheetView>
  </sheetViews>
  <sheetFormatPr defaultColWidth="9" defaultRowHeight="12.75"/>
  <cols>
    <col min="1" max="1" width="5.7109375" style="2" customWidth="1"/>
    <col min="2" max="2" width="17.5703125" customWidth="1"/>
    <col min="4" max="7" width="9.140625" style="2"/>
    <col min="11" max="11" width="9.140625" style="2"/>
  </cols>
  <sheetData>
    <row r="1" spans="1:11" s="1" customFormat="1" ht="36">
      <c r="A1" s="3" t="s">
        <v>0</v>
      </c>
      <c r="B1" s="3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6" t="s">
        <v>6</v>
      </c>
      <c r="H1" s="7" t="s">
        <v>7</v>
      </c>
      <c r="I1" s="3" t="s">
        <v>8</v>
      </c>
      <c r="J1" s="6" t="s">
        <v>9</v>
      </c>
      <c r="K1" s="12" t="s">
        <v>10</v>
      </c>
    </row>
    <row r="2" spans="1:11" ht="20.100000000000001" customHeight="1">
      <c r="A2" s="10">
        <v>2</v>
      </c>
      <c r="B2" s="13" t="s">
        <v>11</v>
      </c>
      <c r="C2" s="13" t="s">
        <v>12</v>
      </c>
      <c r="D2" s="10">
        <v>64</v>
      </c>
      <c r="E2" s="10">
        <v>86.2</v>
      </c>
      <c r="F2" s="10">
        <f>E2*0.5+D2*0.5</f>
        <v>75.099999999999994</v>
      </c>
      <c r="G2" s="10">
        <f>F2*0.5</f>
        <v>37.549999999999997</v>
      </c>
      <c r="H2" s="14">
        <v>389</v>
      </c>
      <c r="I2" s="10">
        <f>H2/5</f>
        <v>77.8</v>
      </c>
      <c r="J2" s="10">
        <f>I2*0.5</f>
        <v>38.9</v>
      </c>
      <c r="K2" s="10">
        <f>G2+J2</f>
        <v>76.45</v>
      </c>
    </row>
    <row r="3" spans="1:11" ht="20.100000000000001" customHeight="1">
      <c r="A3" s="10">
        <v>1</v>
      </c>
      <c r="B3" s="13" t="s">
        <v>13</v>
      </c>
      <c r="C3" s="13" t="s">
        <v>14</v>
      </c>
      <c r="D3" s="10">
        <v>63.5</v>
      </c>
      <c r="E3" s="10">
        <v>71.599999999999994</v>
      </c>
      <c r="F3" s="10">
        <f>E3*0.5+D3*0.5</f>
        <v>67.55</v>
      </c>
      <c r="G3" s="10">
        <f>F3*0.5</f>
        <v>33.774999999999999</v>
      </c>
      <c r="H3" s="14">
        <v>391</v>
      </c>
      <c r="I3" s="10">
        <f>H3/5</f>
        <v>78.2</v>
      </c>
      <c r="J3" s="10">
        <f>I3*0.5</f>
        <v>39.1</v>
      </c>
      <c r="K3" s="10">
        <f>G3+J3</f>
        <v>72.875</v>
      </c>
    </row>
    <row r="4" spans="1:11" ht="20.100000000000001" customHeight="1">
      <c r="A4" s="10">
        <v>3</v>
      </c>
      <c r="B4" s="13" t="s">
        <v>15</v>
      </c>
      <c r="C4" s="13" t="s">
        <v>16</v>
      </c>
      <c r="D4" s="10">
        <v>53.5</v>
      </c>
      <c r="E4" s="10">
        <v>77.400000000000006</v>
      </c>
      <c r="F4" s="10">
        <f>E4*0.5+D4*0.5</f>
        <v>65.45</v>
      </c>
      <c r="G4" s="10">
        <f>F4*0.5</f>
        <v>32.725000000000001</v>
      </c>
      <c r="H4" s="14">
        <v>389</v>
      </c>
      <c r="I4" s="10">
        <f>H4/5</f>
        <v>77.8</v>
      </c>
      <c r="J4" s="10">
        <f>I4*0.5</f>
        <v>38.9</v>
      </c>
      <c r="K4" s="10">
        <f>G4+J4</f>
        <v>71.625</v>
      </c>
    </row>
    <row r="5" spans="1:11" ht="20.100000000000001" customHeight="1">
      <c r="A5" s="10">
        <v>4</v>
      </c>
      <c r="B5" s="13" t="s">
        <v>17</v>
      </c>
      <c r="C5" s="13" t="s">
        <v>18</v>
      </c>
      <c r="D5" s="10">
        <v>48</v>
      </c>
      <c r="E5" s="10">
        <v>79.400000000000006</v>
      </c>
      <c r="F5" s="10">
        <f>E5*0.5+D5*0.5</f>
        <v>63.7</v>
      </c>
      <c r="G5" s="10">
        <f>F5*0.5</f>
        <v>31.85</v>
      </c>
      <c r="H5" s="14">
        <v>388</v>
      </c>
      <c r="I5" s="10">
        <f>H5/5</f>
        <v>77.599999999999994</v>
      </c>
      <c r="J5" s="10">
        <f>I5*0.5</f>
        <v>38.799999999999997</v>
      </c>
      <c r="K5" s="10">
        <f>G5+J5</f>
        <v>70.650000000000006</v>
      </c>
    </row>
  </sheetData>
  <sortState ref="A2:K5">
    <sortCondition descending="1" ref="K1"/>
  </sortState>
  <phoneticPr fontId="5" type="noConversion"/>
  <pageMargins left="0.69930555555555596" right="0.69930555555555596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"/>
  <sheetViews>
    <sheetView tabSelected="1" workbookViewId="0">
      <selection activeCell="E24" sqref="E24"/>
    </sheetView>
  </sheetViews>
  <sheetFormatPr defaultColWidth="9" defaultRowHeight="12.75"/>
  <cols>
    <col min="1" max="1" width="5.7109375" customWidth="1"/>
    <col min="2" max="2" width="20" customWidth="1"/>
    <col min="4" max="11" width="9" style="2"/>
  </cols>
  <sheetData>
    <row r="1" spans="1:11" s="1" customFormat="1" ht="36">
      <c r="A1" s="3" t="s">
        <v>0</v>
      </c>
      <c r="B1" s="3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6" t="s">
        <v>6</v>
      </c>
      <c r="H1" s="7" t="s">
        <v>7</v>
      </c>
      <c r="I1" s="3" t="s">
        <v>8</v>
      </c>
      <c r="J1" s="6" t="s">
        <v>9</v>
      </c>
      <c r="K1" s="12" t="s">
        <v>10</v>
      </c>
    </row>
    <row r="2" spans="1:11" ht="13.5">
      <c r="A2" s="8">
        <v>1</v>
      </c>
      <c r="B2" s="9">
        <v>104259540004578</v>
      </c>
      <c r="C2" s="9" t="s">
        <v>19</v>
      </c>
      <c r="D2" s="10">
        <v>85</v>
      </c>
      <c r="E2" s="10">
        <v>81.2</v>
      </c>
      <c r="F2" s="10">
        <f>D2*0.5+E2*0.5</f>
        <v>83.1</v>
      </c>
      <c r="G2" s="10">
        <f>F2*0.5</f>
        <v>41.55</v>
      </c>
      <c r="H2" s="11">
        <v>401</v>
      </c>
      <c r="I2" s="10">
        <f>H2/5</f>
        <v>80.2</v>
      </c>
      <c r="J2" s="10">
        <f>I2*0.5</f>
        <v>40.1</v>
      </c>
      <c r="K2" s="10">
        <f>G2+J2</f>
        <v>81.650000000000006</v>
      </c>
    </row>
    <row r="3" spans="1:11" ht="13.5">
      <c r="A3" s="8">
        <v>2</v>
      </c>
      <c r="B3" s="9">
        <v>100319055102091</v>
      </c>
      <c r="C3" s="9" t="s">
        <v>20</v>
      </c>
      <c r="D3" s="10">
        <v>72</v>
      </c>
      <c r="E3" s="10">
        <v>85.8</v>
      </c>
      <c r="F3" s="10">
        <f>D3*0.5+E3*0.5</f>
        <v>78.900000000000006</v>
      </c>
      <c r="G3" s="10">
        <f>F3*0.5</f>
        <v>39.450000000000003</v>
      </c>
      <c r="H3" s="11">
        <v>400</v>
      </c>
      <c r="I3" s="10">
        <f>H3/5</f>
        <v>80</v>
      </c>
      <c r="J3" s="10">
        <f>I3*0.5</f>
        <v>40</v>
      </c>
      <c r="K3" s="10">
        <f>G3+J3</f>
        <v>79.45</v>
      </c>
    </row>
  </sheetData>
  <phoneticPr fontId="5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L3"/>
  <sheetViews>
    <sheetView workbookViewId="0">
      <selection activeCell="I31" sqref="I31"/>
    </sheetView>
  </sheetViews>
  <sheetFormatPr defaultRowHeight="12.75"/>
  <cols>
    <col min="1" max="1" width="5.7109375" bestFit="1" customWidth="1"/>
    <col min="2" max="2" width="17.5703125" bestFit="1" customWidth="1"/>
  </cols>
  <sheetData>
    <row r="1" spans="1:12" ht="27.75" customHeight="1">
      <c r="A1" s="6" t="s">
        <v>0</v>
      </c>
      <c r="B1" s="6" t="s">
        <v>1</v>
      </c>
      <c r="C1" s="15" t="s">
        <v>2</v>
      </c>
      <c r="D1" s="15" t="s">
        <v>21</v>
      </c>
      <c r="E1" s="15" t="s">
        <v>3</v>
      </c>
      <c r="F1" s="15" t="s">
        <v>4</v>
      </c>
      <c r="G1" s="15" t="s">
        <v>5</v>
      </c>
      <c r="H1" s="6" t="s">
        <v>6</v>
      </c>
      <c r="I1" s="6" t="s">
        <v>7</v>
      </c>
      <c r="J1" s="6" t="s">
        <v>8</v>
      </c>
      <c r="K1" s="6" t="s">
        <v>9</v>
      </c>
      <c r="L1" s="16" t="s">
        <v>10</v>
      </c>
    </row>
    <row r="2" spans="1:12">
      <c r="A2" s="10">
        <v>1</v>
      </c>
      <c r="B2" s="17">
        <v>100329050211106</v>
      </c>
      <c r="C2" s="13" t="s">
        <v>22</v>
      </c>
      <c r="D2" s="10">
        <v>85</v>
      </c>
      <c r="E2" s="10">
        <v>83</v>
      </c>
      <c r="F2" s="10">
        <v>88.6</v>
      </c>
      <c r="G2" s="10">
        <f>D2*0.2+E2*0.4+F2*0.4</f>
        <v>85.64</v>
      </c>
      <c r="H2" s="10">
        <f>G2*0.5</f>
        <v>42.82</v>
      </c>
      <c r="I2" s="14">
        <v>398</v>
      </c>
      <c r="J2" s="10">
        <f>I2/5</f>
        <v>79.599999999999994</v>
      </c>
      <c r="K2" s="10">
        <f>J2*0.5</f>
        <v>39.799999999999997</v>
      </c>
      <c r="L2" s="10">
        <f>H2+K2</f>
        <v>82.62</v>
      </c>
    </row>
    <row r="3" spans="1:12">
      <c r="A3" s="10">
        <v>2</v>
      </c>
      <c r="B3" s="17" t="s">
        <v>23</v>
      </c>
      <c r="C3" s="13" t="s">
        <v>24</v>
      </c>
      <c r="D3" s="10">
        <v>85</v>
      </c>
      <c r="E3" s="10">
        <v>70</v>
      </c>
      <c r="F3" s="10">
        <v>81.400000000000006</v>
      </c>
      <c r="G3" s="10">
        <f>D3*0.2+E3*0.4+F3*0.4</f>
        <v>77.56</v>
      </c>
      <c r="H3" s="10">
        <f>G3*0.5</f>
        <v>38.78</v>
      </c>
      <c r="I3" s="14">
        <v>394</v>
      </c>
      <c r="J3" s="10">
        <f>I3/5</f>
        <v>78.8</v>
      </c>
      <c r="K3" s="10">
        <f>J3*0.5</f>
        <v>39.4</v>
      </c>
      <c r="L3" s="10">
        <f>H3+K3</f>
        <v>78.180000000000007</v>
      </c>
    </row>
  </sheetData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翻译第二批调剂</vt:lpstr>
      <vt:lpstr>翻译第三批调剂</vt:lpstr>
      <vt:lpstr>外国语言文学第三批调剂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Microsoft</cp:lastModifiedBy>
  <cp:lastPrinted>2019-03-26T10:20:00Z</cp:lastPrinted>
  <dcterms:created xsi:type="dcterms:W3CDTF">2009-04-07T07:00:00Z</dcterms:created>
  <dcterms:modified xsi:type="dcterms:W3CDTF">2019-04-10T01:17:51Z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