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曲娜\本科任务\推免\2023\"/>
    </mc:Choice>
  </mc:AlternateContent>
  <xr:revisionPtr revIDLastSave="0" documentId="13_ncr:1_{92827114-BD64-4764-BC42-1899AA71FE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推荐学生名单" sheetId="2" r:id="rId1"/>
  </sheets>
  <externalReferences>
    <externalReference r:id="rId2"/>
  </externalReferences>
  <definedNames>
    <definedName name="_xlnm._FilterDatabase" localSheetId="0" hidden="1">推荐学生名单!$S$1:$S$63</definedName>
  </definedNames>
  <calcPr calcId="181029"/>
</workbook>
</file>

<file path=xl/calcChain.xml><?xml version="1.0" encoding="utf-8"?>
<calcChain xmlns="http://schemas.openxmlformats.org/spreadsheetml/2006/main">
  <c r="Q59" i="2" l="1"/>
  <c r="P59" i="2"/>
  <c r="O59" i="2"/>
  <c r="N59" i="2"/>
  <c r="M59" i="2"/>
  <c r="K59" i="2"/>
  <c r="Q58" i="2"/>
  <c r="P58" i="2"/>
  <c r="O58" i="2"/>
  <c r="N58" i="2"/>
  <c r="M58" i="2"/>
  <c r="K58" i="2"/>
  <c r="Q57" i="2"/>
  <c r="P57" i="2"/>
  <c r="O57" i="2"/>
  <c r="N57" i="2"/>
  <c r="M57" i="2"/>
  <c r="K57" i="2"/>
  <c r="Q56" i="2"/>
  <c r="P56" i="2"/>
  <c r="O56" i="2"/>
  <c r="N56" i="2"/>
  <c r="M56" i="2"/>
  <c r="K56" i="2"/>
  <c r="Q55" i="2"/>
  <c r="P55" i="2"/>
  <c r="O55" i="2"/>
  <c r="N55" i="2"/>
  <c r="M55" i="2"/>
  <c r="K55" i="2"/>
  <c r="Q54" i="2"/>
  <c r="P54" i="2"/>
  <c r="O54" i="2"/>
  <c r="N54" i="2"/>
  <c r="M54" i="2"/>
  <c r="K54" i="2"/>
  <c r="Q53" i="2"/>
  <c r="P53" i="2"/>
  <c r="O53" i="2"/>
  <c r="N53" i="2"/>
  <c r="M53" i="2"/>
  <c r="K53" i="2"/>
  <c r="Q52" i="2"/>
  <c r="P52" i="2"/>
  <c r="O52" i="2"/>
  <c r="N52" i="2"/>
  <c r="M52" i="2"/>
  <c r="K52" i="2"/>
  <c r="Q51" i="2"/>
  <c r="P51" i="2"/>
  <c r="O51" i="2"/>
  <c r="N51" i="2"/>
  <c r="M51" i="2"/>
  <c r="K51" i="2"/>
  <c r="Q50" i="2"/>
  <c r="P50" i="2"/>
  <c r="O50" i="2"/>
  <c r="N50" i="2"/>
  <c r="M50" i="2"/>
  <c r="K50" i="2"/>
  <c r="Q49" i="2"/>
  <c r="P49" i="2"/>
  <c r="O49" i="2"/>
  <c r="N49" i="2"/>
  <c r="M49" i="2"/>
  <c r="K49" i="2"/>
  <c r="Q48" i="2"/>
  <c r="P48" i="2"/>
  <c r="O48" i="2"/>
  <c r="N48" i="2"/>
  <c r="M48" i="2"/>
  <c r="K48" i="2"/>
  <c r="Q47" i="2"/>
  <c r="P47" i="2"/>
  <c r="O47" i="2"/>
  <c r="N47" i="2"/>
  <c r="M47" i="2"/>
  <c r="K47" i="2"/>
  <c r="Q46" i="2"/>
  <c r="P46" i="2"/>
  <c r="O46" i="2"/>
  <c r="N46" i="2"/>
  <c r="M46" i="2"/>
  <c r="K46" i="2"/>
  <c r="Q45" i="2"/>
  <c r="P45" i="2"/>
  <c r="O45" i="2"/>
  <c r="N45" i="2"/>
  <c r="M45" i="2"/>
  <c r="K45" i="2"/>
  <c r="Q44" i="2"/>
  <c r="P44" i="2"/>
  <c r="O44" i="2"/>
  <c r="N44" i="2"/>
  <c r="M44" i="2"/>
  <c r="K44" i="2"/>
  <c r="Q43" i="2"/>
  <c r="P43" i="2"/>
  <c r="O43" i="2"/>
  <c r="N43" i="2"/>
  <c r="M43" i="2"/>
  <c r="K43" i="2"/>
  <c r="Q42" i="2"/>
  <c r="P42" i="2"/>
  <c r="O42" i="2"/>
  <c r="N42" i="2"/>
  <c r="M42" i="2"/>
  <c r="K42" i="2"/>
  <c r="Q41" i="2"/>
  <c r="P41" i="2"/>
  <c r="O41" i="2"/>
  <c r="N41" i="2"/>
  <c r="M41" i="2"/>
  <c r="K41" i="2"/>
  <c r="Q40" i="2"/>
  <c r="P40" i="2"/>
  <c r="O40" i="2"/>
  <c r="N40" i="2"/>
  <c r="M40" i="2"/>
  <c r="K40" i="2"/>
  <c r="Q39" i="2"/>
  <c r="P39" i="2"/>
  <c r="O39" i="2"/>
  <c r="N39" i="2"/>
  <c r="M39" i="2"/>
  <c r="K39" i="2"/>
  <c r="Q38" i="2"/>
  <c r="P38" i="2"/>
  <c r="O38" i="2"/>
  <c r="N38" i="2"/>
  <c r="M38" i="2"/>
  <c r="K38" i="2"/>
  <c r="Q37" i="2"/>
  <c r="P37" i="2"/>
  <c r="O37" i="2"/>
  <c r="N37" i="2"/>
  <c r="M37" i="2"/>
  <c r="K37" i="2"/>
  <c r="Q36" i="2"/>
  <c r="P36" i="2"/>
  <c r="O36" i="2"/>
  <c r="N36" i="2"/>
  <c r="M36" i="2"/>
  <c r="K36" i="2"/>
  <c r="Q35" i="2"/>
  <c r="P35" i="2"/>
  <c r="O35" i="2"/>
  <c r="N35" i="2"/>
  <c r="M35" i="2"/>
  <c r="K35" i="2"/>
  <c r="Q34" i="2"/>
  <c r="P34" i="2"/>
  <c r="O34" i="2"/>
  <c r="N34" i="2"/>
  <c r="M34" i="2"/>
  <c r="K34" i="2"/>
  <c r="Q33" i="2"/>
  <c r="P33" i="2"/>
  <c r="O33" i="2"/>
  <c r="N33" i="2"/>
  <c r="M33" i="2"/>
  <c r="K33" i="2"/>
  <c r="Q32" i="2"/>
  <c r="P32" i="2"/>
  <c r="O32" i="2"/>
  <c r="N32" i="2"/>
  <c r="M32" i="2"/>
  <c r="K32" i="2"/>
  <c r="Q31" i="2"/>
  <c r="P31" i="2"/>
  <c r="O31" i="2"/>
  <c r="N31" i="2"/>
  <c r="M31" i="2"/>
  <c r="K31" i="2"/>
  <c r="Q30" i="2"/>
  <c r="P30" i="2"/>
  <c r="O30" i="2"/>
  <c r="N30" i="2"/>
  <c r="M30" i="2"/>
  <c r="K30" i="2"/>
  <c r="Q29" i="2"/>
  <c r="P29" i="2"/>
  <c r="O29" i="2"/>
  <c r="N29" i="2"/>
  <c r="M29" i="2"/>
  <c r="K29" i="2"/>
  <c r="Q28" i="2"/>
  <c r="P28" i="2"/>
  <c r="O28" i="2"/>
  <c r="N28" i="2"/>
  <c r="M28" i="2"/>
  <c r="K28" i="2"/>
  <c r="Q27" i="2"/>
  <c r="P27" i="2"/>
  <c r="O27" i="2"/>
  <c r="N27" i="2"/>
  <c r="M27" i="2"/>
  <c r="K27" i="2"/>
  <c r="Q26" i="2"/>
  <c r="P26" i="2"/>
  <c r="O26" i="2"/>
  <c r="N26" i="2"/>
  <c r="M26" i="2"/>
  <c r="K26" i="2"/>
  <c r="Q25" i="2"/>
  <c r="P25" i="2"/>
  <c r="O25" i="2"/>
  <c r="N25" i="2"/>
  <c r="M25" i="2"/>
  <c r="K25" i="2"/>
  <c r="Q24" i="2"/>
  <c r="P24" i="2"/>
  <c r="O24" i="2"/>
  <c r="N24" i="2"/>
  <c r="M24" i="2"/>
  <c r="K24" i="2"/>
  <c r="Q23" i="2"/>
  <c r="P23" i="2"/>
  <c r="O23" i="2"/>
  <c r="N23" i="2"/>
  <c r="M23" i="2"/>
  <c r="K23" i="2"/>
  <c r="Q22" i="2"/>
  <c r="P22" i="2"/>
  <c r="O22" i="2"/>
  <c r="N22" i="2"/>
  <c r="M22" i="2"/>
  <c r="K22" i="2"/>
  <c r="Q21" i="2"/>
  <c r="P21" i="2"/>
  <c r="O21" i="2"/>
  <c r="N21" i="2"/>
  <c r="M21" i="2"/>
  <c r="K21" i="2"/>
  <c r="Q20" i="2"/>
  <c r="P20" i="2"/>
  <c r="O20" i="2"/>
  <c r="N20" i="2"/>
  <c r="M20" i="2"/>
  <c r="K20" i="2"/>
  <c r="Q19" i="2"/>
  <c r="P19" i="2"/>
  <c r="O19" i="2"/>
  <c r="N19" i="2"/>
  <c r="M19" i="2"/>
  <c r="K19" i="2"/>
  <c r="Q18" i="2"/>
  <c r="P18" i="2"/>
  <c r="O18" i="2"/>
  <c r="N18" i="2"/>
  <c r="M18" i="2"/>
  <c r="K18" i="2"/>
  <c r="Q17" i="2"/>
  <c r="P17" i="2"/>
  <c r="O17" i="2"/>
  <c r="N17" i="2"/>
  <c r="M17" i="2"/>
  <c r="K17" i="2"/>
  <c r="Q16" i="2"/>
  <c r="P16" i="2"/>
  <c r="O16" i="2"/>
  <c r="N16" i="2"/>
  <c r="M16" i="2"/>
  <c r="K16" i="2"/>
  <c r="Q15" i="2"/>
  <c r="P15" i="2"/>
  <c r="O15" i="2"/>
  <c r="N15" i="2"/>
  <c r="M15" i="2"/>
  <c r="K15" i="2"/>
  <c r="Q14" i="2"/>
  <c r="P14" i="2"/>
  <c r="O14" i="2"/>
  <c r="N14" i="2"/>
  <c r="M14" i="2"/>
  <c r="K14" i="2"/>
  <c r="Q13" i="2"/>
  <c r="P13" i="2"/>
  <c r="O13" i="2"/>
  <c r="N13" i="2"/>
  <c r="M13" i="2"/>
  <c r="K13" i="2"/>
  <c r="Q12" i="2"/>
  <c r="P12" i="2"/>
  <c r="O12" i="2"/>
  <c r="N12" i="2"/>
  <c r="M12" i="2"/>
  <c r="K12" i="2"/>
  <c r="Q11" i="2"/>
  <c r="P11" i="2"/>
  <c r="O11" i="2"/>
  <c r="N11" i="2"/>
  <c r="M11" i="2"/>
  <c r="K11" i="2"/>
  <c r="Q10" i="2"/>
  <c r="P10" i="2"/>
  <c r="O10" i="2"/>
  <c r="N10" i="2"/>
  <c r="M10" i="2"/>
  <c r="K10" i="2"/>
  <c r="Q9" i="2"/>
  <c r="P9" i="2"/>
  <c r="O9" i="2"/>
  <c r="N9" i="2"/>
  <c r="M9" i="2"/>
  <c r="K9" i="2"/>
  <c r="Q8" i="2"/>
  <c r="P8" i="2"/>
  <c r="O8" i="2"/>
  <c r="N8" i="2"/>
  <c r="M8" i="2"/>
  <c r="K8" i="2"/>
  <c r="Q7" i="2"/>
  <c r="P7" i="2"/>
  <c r="O7" i="2"/>
  <c r="N7" i="2"/>
  <c r="M7" i="2"/>
  <c r="K7" i="2"/>
  <c r="Q6" i="2"/>
  <c r="P6" i="2"/>
  <c r="O6" i="2"/>
  <c r="N6" i="2"/>
  <c r="M6" i="2"/>
  <c r="K6" i="2"/>
  <c r="Q5" i="2"/>
  <c r="P5" i="2"/>
  <c r="O5" i="2"/>
  <c r="N5" i="2"/>
  <c r="M5" i="2"/>
  <c r="K5" i="2"/>
  <c r="Q4" i="2"/>
  <c r="P4" i="2"/>
  <c r="O4" i="2"/>
  <c r="N4" i="2"/>
  <c r="M4" i="2"/>
  <c r="K4" i="2"/>
  <c r="Q3" i="2"/>
  <c r="P3" i="2"/>
  <c r="O3" i="2"/>
  <c r="N3" i="2"/>
  <c r="M3" i="2"/>
  <c r="K3" i="2"/>
  <c r="Q2" i="2"/>
  <c r="P2" i="2"/>
  <c r="O2" i="2"/>
  <c r="N2" i="2"/>
  <c r="M2" i="2"/>
  <c r="K2" i="2"/>
</calcChain>
</file>

<file path=xl/sharedStrings.xml><?xml version="1.0" encoding="utf-8"?>
<sst xmlns="http://schemas.openxmlformats.org/spreadsheetml/2006/main" count="788" uniqueCount="224">
  <si>
    <t>序号</t>
  </si>
  <si>
    <t>学号</t>
  </si>
  <si>
    <t>姓名</t>
  </si>
  <si>
    <t>性别</t>
  </si>
  <si>
    <t>政治面貌</t>
  </si>
  <si>
    <t>学院名称</t>
  </si>
  <si>
    <t>专业名称（全称）</t>
  </si>
  <si>
    <t>专业代码</t>
  </si>
  <si>
    <t>是否受过纪律处分</t>
  </si>
  <si>
    <t>所有课程考核成绩是否合格</t>
  </si>
  <si>
    <t>前三年必修课程成绩总优良率</t>
  </si>
  <si>
    <t>前三年专业年级综合测评排名（每学年都需填写）</t>
  </si>
  <si>
    <t>前三年必修课加权平均成绩
（满分70分）</t>
  </si>
  <si>
    <t>前三年综合测评成绩
（满分10分）</t>
  </si>
  <si>
    <t>综合评价和学术专长成绩
（满分20分）</t>
  </si>
  <si>
    <t>综合成绩</t>
  </si>
  <si>
    <t>综合成绩专业排名</t>
  </si>
  <si>
    <t>专业总人数</t>
  </si>
  <si>
    <t>申请推荐类别</t>
  </si>
  <si>
    <t>是否推荐（是或候补）</t>
  </si>
  <si>
    <r>
      <rPr>
        <b/>
        <sz val="10"/>
        <rFont val="宋体"/>
        <charset val="134"/>
        <scheme val="minor"/>
      </rPr>
      <t>按推免要求学生应该具备的条件或计入综合成绩的各类活动、经历、以及科研成果、竞赛获奖等学术专长</t>
    </r>
    <r>
      <rPr>
        <b/>
        <vertAlign val="superscript"/>
        <sz val="10"/>
        <rFont val="宋体"/>
        <charset val="134"/>
        <scheme val="minor"/>
      </rPr>
      <t>2</t>
    </r>
  </si>
  <si>
    <t>备注</t>
  </si>
  <si>
    <t>1</t>
  </si>
  <si>
    <t>于光远</t>
  </si>
  <si>
    <t>男</t>
  </si>
  <si>
    <t>共青团员</t>
  </si>
  <si>
    <t>地球科学学院</t>
  </si>
  <si>
    <t>地质学</t>
  </si>
  <si>
    <t>070901</t>
  </si>
  <si>
    <t>否</t>
  </si>
  <si>
    <t>是</t>
  </si>
  <si>
    <t>13/193
3/38
12/37</t>
  </si>
  <si>
    <t>37</t>
  </si>
  <si>
    <t>普通推免</t>
  </si>
  <si>
    <t>2</t>
  </si>
  <si>
    <t>陈毅</t>
  </si>
  <si>
    <t>15/193
1/38
13/37</t>
  </si>
  <si>
    <t>国家专项博士</t>
  </si>
  <si>
    <t>3</t>
  </si>
  <si>
    <t>吴明金</t>
  </si>
  <si>
    <t>18/193
2/38
7/37</t>
  </si>
  <si>
    <t>4</t>
  </si>
  <si>
    <t>李德伟</t>
  </si>
  <si>
    <t>30/193
4/38
9/37</t>
  </si>
  <si>
    <t>国家专项硕士</t>
  </si>
  <si>
    <t>5</t>
  </si>
  <si>
    <t>李莹</t>
  </si>
  <si>
    <t>女</t>
  </si>
  <si>
    <t>19/193
7/38
10/37</t>
  </si>
  <si>
    <t>6</t>
  </si>
  <si>
    <t>苏洋</t>
  </si>
  <si>
    <t>33/193
5/38
1/37</t>
  </si>
  <si>
    <t>本博一体化</t>
  </si>
  <si>
    <t>四级509/六级482 满足本博英语条件</t>
  </si>
  <si>
    <t>7</t>
  </si>
  <si>
    <t>黄铖铮</t>
  </si>
  <si>
    <t>31/193
14/38
8/37</t>
  </si>
  <si>
    <t>8</t>
  </si>
  <si>
    <t>杨薰</t>
  </si>
  <si>
    <t>35/193
8/38
14/37</t>
  </si>
  <si>
    <t>9</t>
  </si>
  <si>
    <t>王雨轩</t>
  </si>
  <si>
    <t>21/193
16/38
15/37</t>
  </si>
  <si>
    <t>10</t>
  </si>
  <si>
    <t>党文乐</t>
  </si>
  <si>
    <t>58/193
11/38
6/37</t>
  </si>
  <si>
    <t>11</t>
  </si>
  <si>
    <t>宋欣恺</t>
  </si>
  <si>
    <t>42/193
17/38
18/37</t>
  </si>
  <si>
    <t>12</t>
  </si>
  <si>
    <t>王中瑞</t>
  </si>
  <si>
    <t>中共党员</t>
  </si>
  <si>
    <t>49/193
6/38
2/37</t>
  </si>
  <si>
    <t>13</t>
  </si>
  <si>
    <t>李维芬</t>
  </si>
  <si>
    <t>69/193
13/38
11/37</t>
  </si>
  <si>
    <t>14</t>
  </si>
  <si>
    <t>冈子杨</t>
  </si>
  <si>
    <t>83/193
9/38
5/37</t>
  </si>
  <si>
    <t>15</t>
  </si>
  <si>
    <t>李佳蓉</t>
  </si>
  <si>
    <t>57/193
10/38
4/37</t>
  </si>
  <si>
    <t>四级465 满足本博英语条件</t>
  </si>
  <si>
    <t>16</t>
  </si>
  <si>
    <t>娄松杨</t>
  </si>
  <si>
    <t>资源勘查工程</t>
  </si>
  <si>
    <t>081403</t>
  </si>
  <si>
    <t>5/193
4/130
1/128</t>
  </si>
  <si>
    <t>128</t>
  </si>
  <si>
    <t>17</t>
  </si>
  <si>
    <t>李玲</t>
  </si>
  <si>
    <t>10/193
3/130
4/128</t>
  </si>
  <si>
    <t>18</t>
  </si>
  <si>
    <t>夏冉然</t>
  </si>
  <si>
    <t>3/193
5/130
17/128</t>
  </si>
  <si>
    <t>19</t>
  </si>
  <si>
    <t>金世贵</t>
  </si>
  <si>
    <t>2/193
1/130
9/128</t>
  </si>
  <si>
    <t>四级522/六级446 满足本博英语条件</t>
  </si>
  <si>
    <t>20</t>
  </si>
  <si>
    <t>史国梁</t>
  </si>
  <si>
    <t>7/193
14/130
29/128</t>
  </si>
  <si>
    <t>21</t>
  </si>
  <si>
    <t>史泽辉</t>
  </si>
  <si>
    <t>17/193
2/130
7/128</t>
  </si>
  <si>
    <t>22</t>
  </si>
  <si>
    <t>郭慧</t>
  </si>
  <si>
    <t>11/193
17/130
18/128</t>
  </si>
  <si>
    <t>23</t>
  </si>
  <si>
    <t>欧长健</t>
  </si>
  <si>
    <t>6/193
10/130
6/128</t>
  </si>
  <si>
    <t>24</t>
  </si>
  <si>
    <t>潘劲捷</t>
  </si>
  <si>
    <t>1/193
15/130
5/128</t>
  </si>
  <si>
    <t>25</t>
  </si>
  <si>
    <t>刘师晴</t>
  </si>
  <si>
    <t>22/193
6/130
11/128</t>
  </si>
  <si>
    <t>26</t>
  </si>
  <si>
    <t>雷雯婧</t>
  </si>
  <si>
    <t>75/193
18/130
22/128</t>
  </si>
  <si>
    <t>27</t>
  </si>
  <si>
    <t>王瑶瑶</t>
  </si>
  <si>
    <t>36/193
11/130
19/128</t>
  </si>
  <si>
    <t>28</t>
  </si>
  <si>
    <t>李馨瑜</t>
  </si>
  <si>
    <t>8/193
9/130
2/128</t>
  </si>
  <si>
    <t>29</t>
  </si>
  <si>
    <t>郭芮彤</t>
  </si>
  <si>
    <t>41/193
30/130
12/128</t>
  </si>
  <si>
    <t>四级512/六级495 满足本博英语条件</t>
  </si>
  <si>
    <t>30</t>
  </si>
  <si>
    <t>曲洪达</t>
  </si>
  <si>
    <t>45/193
25/130
14/128</t>
  </si>
  <si>
    <t>31</t>
  </si>
  <si>
    <t>吕对林</t>
  </si>
  <si>
    <t>27/193
19/130
8/128</t>
  </si>
  <si>
    <t>32</t>
  </si>
  <si>
    <t>李晨旭</t>
  </si>
  <si>
    <t>34/193
24/130
45/128</t>
  </si>
  <si>
    <t>33</t>
  </si>
  <si>
    <t>李娜</t>
  </si>
  <si>
    <t>24/193
13/130
3/128</t>
  </si>
  <si>
    <t>34</t>
  </si>
  <si>
    <t>林紫豪</t>
  </si>
  <si>
    <t>37/193
8/130
10/128</t>
  </si>
  <si>
    <t>35</t>
  </si>
  <si>
    <t>王雪</t>
  </si>
  <si>
    <t>68/193
32/130
16/128</t>
  </si>
  <si>
    <t>36</t>
  </si>
  <si>
    <t>伊丽姆努尔·买买提</t>
  </si>
  <si>
    <t>29/193
27/130
24/128</t>
  </si>
  <si>
    <t>梁冯韬</t>
  </si>
  <si>
    <t>87/193
52/130
27/128</t>
  </si>
  <si>
    <t>38</t>
  </si>
  <si>
    <t>郭倩雯</t>
  </si>
  <si>
    <t>52/193
31/130
26/128</t>
  </si>
  <si>
    <t>39</t>
  </si>
  <si>
    <t>周越</t>
  </si>
  <si>
    <t>64/193
16/130
21/128</t>
  </si>
  <si>
    <t>40</t>
  </si>
  <si>
    <t>邵临波</t>
  </si>
  <si>
    <t>66/193
22/130
13/128</t>
  </si>
  <si>
    <t>41</t>
  </si>
  <si>
    <t>李心怡</t>
  </si>
  <si>
    <t>39/193
23/130
36/128</t>
  </si>
  <si>
    <t>42</t>
  </si>
  <si>
    <t>刘琳</t>
  </si>
  <si>
    <t>47/193
43/130
30/128</t>
  </si>
  <si>
    <t>43</t>
  </si>
  <si>
    <t>李杰客</t>
  </si>
  <si>
    <t>60/193
37/130
28/128</t>
  </si>
  <si>
    <t>四级453 满足本博英语条件</t>
  </si>
  <si>
    <t>44</t>
  </si>
  <si>
    <t>袁英博</t>
  </si>
  <si>
    <t>48/193
7/130
42/128</t>
  </si>
  <si>
    <t>专业+管理 助管</t>
  </si>
  <si>
    <t>完成《青年行政能力提升》课程学习并且成绩合格</t>
  </si>
  <si>
    <t>45</t>
  </si>
  <si>
    <t>魏鹏雯</t>
  </si>
  <si>
    <t>92/193
26/130
25/128</t>
  </si>
  <si>
    <t>46</t>
  </si>
  <si>
    <t>向子璇</t>
  </si>
  <si>
    <t>85/193
29/130
15/128</t>
  </si>
  <si>
    <t>47</t>
  </si>
  <si>
    <t>蒲浩澜</t>
  </si>
  <si>
    <t>26/193
55/130
44/128</t>
  </si>
  <si>
    <t>48</t>
  </si>
  <si>
    <t>张雪</t>
  </si>
  <si>
    <t>77/193
50/130
41/128</t>
  </si>
  <si>
    <t>49</t>
  </si>
  <si>
    <t>隆琳茜</t>
  </si>
  <si>
    <t>62/193
33/130
20/128</t>
  </si>
  <si>
    <t>50</t>
  </si>
  <si>
    <t>吉效天</t>
  </si>
  <si>
    <t>91/193
57/130
31/128</t>
  </si>
  <si>
    <t>51</t>
  </si>
  <si>
    <t>栗园秋</t>
  </si>
  <si>
    <t>82/193
34/130
55/128</t>
  </si>
  <si>
    <t>52</t>
  </si>
  <si>
    <t>张冰冰</t>
  </si>
  <si>
    <t>55/193
28/130
23/128</t>
  </si>
  <si>
    <t>53</t>
  </si>
  <si>
    <t>阎慧琳</t>
  </si>
  <si>
    <t>74/193
51/130
39/128</t>
  </si>
  <si>
    <t>54</t>
  </si>
  <si>
    <t>王康龙</t>
  </si>
  <si>
    <t>84/193
40/130
50/128</t>
  </si>
  <si>
    <t>四级509 满足本博英语条件</t>
  </si>
  <si>
    <t>55</t>
  </si>
  <si>
    <t>曾维永</t>
  </si>
  <si>
    <t>88/193
60/130
51/128</t>
  </si>
  <si>
    <t>56</t>
  </si>
  <si>
    <t>克露拉·阿地力江</t>
  </si>
  <si>
    <t>90/193
59/130
46/128</t>
  </si>
  <si>
    <t>57</t>
  </si>
  <si>
    <t>余成明</t>
  </si>
  <si>
    <t>71/193
61/130
53/128</t>
  </si>
  <si>
    <t>四级520 满足本博英语条件</t>
  </si>
  <si>
    <t>58</t>
  </si>
  <si>
    <t>岳文婧</t>
  </si>
  <si>
    <t>56/193
64/130
58/128</t>
  </si>
  <si>
    <t>注：1、身份证号码隐去出生日期，用********代替</t>
  </si>
  <si>
    <t>1、网上公示请隐去身份证号。</t>
  </si>
  <si>
    <t>2、“按推免要求学生应该具备的条件”是指学生满足某一选拔类别应具有的条件，比如校级优秀学生干部，不包括推免普遍条件。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</si>
</sst>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2" x14ac:knownFonts="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等线"/>
      <charset val="134"/>
    </font>
    <font>
      <b/>
      <sz val="1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vertAlign val="superscript"/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0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4" fillId="0" borderId="0" xfId="0" applyFo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0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5">
    <cellStyle name="Normal" xfId="1" xr:uid="{00000000-0005-0000-0000-000031000000}"/>
    <cellStyle name="常规" xfId="0" builtinId="0"/>
    <cellStyle name="常规 2" xfId="2" xr:uid="{00000000-0005-0000-0000-000032000000}"/>
    <cellStyle name="常规 3" xfId="3" xr:uid="{00000000-0005-0000-0000-000033000000}"/>
    <cellStyle name="常规 4" xfId="4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82" name="Text Box 4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83" name="Text Box 4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85" name="Text Box 4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86" name="Text Box 4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87" name="Text Box 4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88" name="Text Box 4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89" name="Text Box 4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90" name="Text Box 4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91" name="Text Box 5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92" name="Text Box 5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93" name="Text Box 5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94" name="Text Box 5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95" name="Text Box 5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96" name="Text Box 5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97" name="Text Box 5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98" name="Text Box 5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299" name="Text Box 5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00" name="Text Box 5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01" name="Text Box 6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02" name="Text Box 6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03" name="Text Box 6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04" name="Text Box 6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05" name="Text Box 6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06" name="Text Box 6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07" name="Text Box 6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08" name="Text Box 6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09" name="Text Box 6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10" name="Text Box 6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11" name="Text Box 7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12" name="Text Box 7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13" name="Text Box 7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14" name="Text Box 7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15" name="Text Box 7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16" name="Text Box 7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17" name="Text Box 7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18" name="Text Box 7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19" name="Text Box 7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20" name="Text Box 7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21" name="Text Box 8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22" name="Text Box 8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23" name="Text Box 8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24" name="Text Box 8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25" name="Text Box 8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26" name="Text Box 8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27" name="Text Box 8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28" name="Text Box 8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29" name="Text Box 8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30" name="Text Box 8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31" name="Text Box 9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32" name="Text Box 9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33" name="Text Box 9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34" name="Text Box 9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35" name="Text Box 9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36" name="Text Box 9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37" name="Text Box 9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38" name="Text Box 9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39" name="Text Box 9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40" name="Text Box 9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41" name="Text Box 10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42" name="Text Box 10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43" name="Text Box 10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44" name="Text Box 10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45" name="Text Box 10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46" name="Text Box 10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47" name="Text Box 10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48" name="Text Box 10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49" name="Text Box 10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50" name="Text Box 10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51" name="Text Box 11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52" name="Text Box 11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53" name="Text Box 11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54" name="Text Box 11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55" name="Text Box 11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56" name="Text Box 11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57" name="Text Box 11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58" name="Text Box 11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59" name="Text Box 11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60" name="Text Box 11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61" name="Text Box 12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62" name="Text Box 12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63" name="Text Box 12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64" name="Text Box 12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65" name="Text Box 12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66" name="Text Box 12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67" name="Text Box 12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68" name="Text Box 12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69" name="Text Box 12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70" name="Text Box 12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71" name="Text Box 13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72" name="Text Box 13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73" name="Text Box 13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74" name="Text Box 13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75" name="Text Box 13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76" name="Text Box 13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77" name="Text Box 13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78" name="Text Box 13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79" name="Text Box 13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80" name="Text Box 13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81" name="Text Box 14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82" name="Text Box 14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83" name="Text Box 14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84" name="Text Box 14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85" name="Text Box 14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86" name="Text Box 14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87" name="Text Box 14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88" name="Text Box 14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89" name="Text Box 14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90" name="Text Box 14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91" name="Text Box 15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92" name="Text Box 15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93" name="Text Box 15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94" name="Text Box 15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95" name="Text Box 15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96" name="Text Box 15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97" name="Text Box 15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98" name="Text Box 15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399" name="Text Box 15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00" name="Text Box 15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01" name="Text Box 16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02" name="Text Box 16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03" name="Text Box 16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04" name="Text Box 16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05" name="Text Box 16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06" name="Text Box 16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07" name="Text Box 16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08" name="Text Box 16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09" name="Text Box 16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10" name="Text Box 16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11" name="Text Box 17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12" name="Text Box 17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13" name="Text Box 17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14" name="Text Box 17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15" name="Text Box 17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16" name="Text Box 17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17" name="Text Box 17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18" name="Text Box 17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19" name="Text Box 17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20" name="Text Box 17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21" name="Text Box 18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22" name="Text Box 18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23" name="Text Box 18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24" name="Text Box 18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25" name="Text Box 18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26" name="Text Box 18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27" name="Text Box 18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28" name="Text Box 18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29" name="Text Box 18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30" name="Text Box 18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31" name="Text Box 19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32" name="Text Box 19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33" name="Text Box 19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34" name="Text Box 19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35" name="Text Box 19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36" name="Text Box 19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37" name="Text Box 19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38" name="Text Box 19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39" name="Text Box 19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40" name="Text Box 19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41" name="Text Box 20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42" name="Text Box 20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43" name="Text Box 20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44" name="Text Box 20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45" name="Text Box 20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46" name="Text Box 20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47" name="Text Box 20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48" name="Text Box 20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49" name="Text Box 2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50" name="Text Box 20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51" name="Text Box 21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52" name="Text Box 21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53" name="Text Box 21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54" name="Text Box 21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55" name="Text Box 21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56" name="Text Box 2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57" name="Text Box 21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58" name="Text Box 21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59" name="Text Box 21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60" name="Text Box 21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61" name="Text Box 22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62" name="Text Box 22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63" name="Text Box 22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64" name="Text Box 22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65" name="Text Box 22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66" name="Text Box 2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67" name="Text Box 22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68" name="Text Box 22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69" name="Text Box 22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70" name="Text Box 22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71" name="Text Box 23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72" name="Text Box 23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73" name="Text Box 23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74" name="Text Box 23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75" name="Text Box 23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76" name="Text Box 23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77" name="Text Box 23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78" name="Text Box 23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79" name="Text Box 23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80" name="Text Box 23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60</xdr:row>
      <xdr:rowOff>87630</xdr:rowOff>
    </xdr:to>
    <xdr:sp macro="" textlink="">
      <xdr:nvSpPr>
        <xdr:cNvPr id="481" name="Text Box 24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>
        <a:xfrm>
          <a:off x="4200525" y="2712720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494;&#20449;&#25968;&#25454;\WeChat%20Files\wxid_ywdnddsw60d842\FileStorage\File\2023-09\&#12304;0922&#22320;&#23398;&#38498;&#12305;&#26412;20&#20445;&#30740;&#35745;&#316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质"/>
      <sheetName val="Sheet1"/>
      <sheetName val="资源"/>
    </sheetNames>
    <sheetDataSet>
      <sheetData sheetId="0"/>
      <sheetData sheetId="1">
        <row r="2">
          <cell r="C2" t="str">
            <v>于光远</v>
          </cell>
          <cell r="D2">
            <v>1</v>
          </cell>
          <cell r="E2">
            <v>91.987234042553197</v>
          </cell>
          <cell r="F2">
            <v>64.3910638297872</v>
          </cell>
          <cell r="G2">
            <v>93.140321839080499</v>
          </cell>
          <cell r="H2">
            <v>97.036719864387095</v>
          </cell>
          <cell r="I2">
            <v>91.496509803921597</v>
          </cell>
          <cell r="J2">
            <v>93.891183835796397</v>
          </cell>
          <cell r="K2">
            <v>9.3891183835796408</v>
          </cell>
          <cell r="L2">
            <v>0</v>
          </cell>
          <cell r="M2">
            <v>2</v>
          </cell>
          <cell r="N2">
            <v>0</v>
          </cell>
          <cell r="Q2">
            <v>2</v>
          </cell>
          <cell r="R2">
            <v>75.780182213366899</v>
          </cell>
          <cell r="S2">
            <v>0</v>
          </cell>
          <cell r="T2">
            <v>0.97777777777777797</v>
          </cell>
          <cell r="U2">
            <v>13</v>
          </cell>
          <cell r="V2">
            <v>6.7357512953367907E-2</v>
          </cell>
          <cell r="W2">
            <v>3</v>
          </cell>
          <cell r="X2">
            <v>7.8947368421052599E-2</v>
          </cell>
          <cell r="Y2">
            <v>12</v>
          </cell>
          <cell r="Z2">
            <v>0.32432432432432401</v>
          </cell>
        </row>
        <row r="3">
          <cell r="C3" t="str">
            <v>陈毅</v>
          </cell>
          <cell r="D3">
            <v>2</v>
          </cell>
          <cell r="E3">
            <v>89.320987654321002</v>
          </cell>
          <cell r="F3">
            <v>62.524691358024697</v>
          </cell>
          <cell r="G3">
            <v>92.793538459399997</v>
          </cell>
          <cell r="H3">
            <v>107.52949462365601</v>
          </cell>
          <cell r="I3">
            <v>91.181915254237296</v>
          </cell>
          <cell r="J3">
            <v>97.1683161124311</v>
          </cell>
          <cell r="K3">
            <v>9.7168316112431103</v>
          </cell>
          <cell r="L3">
            <v>0</v>
          </cell>
          <cell r="M3">
            <v>2</v>
          </cell>
          <cell r="P3">
            <v>11.67</v>
          </cell>
          <cell r="Q3">
            <v>2.9336000000000002</v>
          </cell>
          <cell r="R3">
            <v>75.175122969267804</v>
          </cell>
          <cell r="S3">
            <v>0</v>
          </cell>
          <cell r="T3">
            <v>0.95652173913043503</v>
          </cell>
          <cell r="U3">
            <v>15</v>
          </cell>
          <cell r="V3">
            <v>7.7720207253885995E-2</v>
          </cell>
          <cell r="W3">
            <v>1</v>
          </cell>
          <cell r="X3">
            <v>2.6315789473684199E-2</v>
          </cell>
          <cell r="Y3">
            <v>13</v>
          </cell>
          <cell r="Z3">
            <v>0.35135135135135098</v>
          </cell>
        </row>
        <row r="4">
          <cell r="C4" t="str">
            <v>吴明金</v>
          </cell>
          <cell r="D4">
            <v>3</v>
          </cell>
          <cell r="E4">
            <v>90.294605809128598</v>
          </cell>
          <cell r="F4">
            <v>63.20622406639</v>
          </cell>
          <cell r="G4">
            <v>92.516540000000006</v>
          </cell>
          <cell r="H4">
            <v>97.589903225806395</v>
          </cell>
          <cell r="I4">
            <v>95.431992467043301</v>
          </cell>
          <cell r="J4">
            <v>95.179478564283201</v>
          </cell>
          <cell r="K4">
            <v>9.5179478564283198</v>
          </cell>
          <cell r="L4">
            <v>0</v>
          </cell>
          <cell r="M4">
            <v>2</v>
          </cell>
          <cell r="P4">
            <v>5</v>
          </cell>
          <cell r="Q4">
            <v>2.4</v>
          </cell>
          <cell r="R4">
            <v>75.124171922818405</v>
          </cell>
          <cell r="S4">
            <v>0</v>
          </cell>
          <cell r="T4">
            <v>0.95555555555555605</v>
          </cell>
          <cell r="U4">
            <v>18</v>
          </cell>
          <cell r="V4">
            <v>9.3264248704663197E-2</v>
          </cell>
          <cell r="W4">
            <v>2</v>
          </cell>
          <cell r="X4">
            <v>5.2631578947368397E-2</v>
          </cell>
          <cell r="Y4">
            <v>7</v>
          </cell>
          <cell r="Z4">
            <v>0.18918918918918901</v>
          </cell>
        </row>
        <row r="5">
          <cell r="C5" t="str">
            <v>李德伟</v>
          </cell>
          <cell r="D5">
            <v>4</v>
          </cell>
          <cell r="E5">
            <v>87.765432098765402</v>
          </cell>
          <cell r="F5">
            <v>61.435802469135801</v>
          </cell>
          <cell r="G5">
            <v>90.6273559322034</v>
          </cell>
          <cell r="H5">
            <v>95.651397849462398</v>
          </cell>
          <cell r="I5">
            <v>95.164622443015801</v>
          </cell>
          <cell r="J5">
            <v>93.8144587415605</v>
          </cell>
          <cell r="K5">
            <v>9.38144587415605</v>
          </cell>
          <cell r="L5">
            <v>0</v>
          </cell>
          <cell r="M5">
            <v>2</v>
          </cell>
          <cell r="P5">
            <v>6</v>
          </cell>
          <cell r="Q5">
            <v>2.48</v>
          </cell>
          <cell r="R5">
            <v>73.297248343291898</v>
          </cell>
          <cell r="S5">
            <v>0</v>
          </cell>
          <cell r="T5">
            <v>0.95652173913043503</v>
          </cell>
          <cell r="U5">
            <v>30</v>
          </cell>
          <cell r="V5">
            <v>0.15544041450777199</v>
          </cell>
          <cell r="W5">
            <v>4</v>
          </cell>
          <cell r="X5">
            <v>0.105263157894737</v>
          </cell>
          <cell r="Y5">
            <v>9</v>
          </cell>
          <cell r="Z5">
            <v>0.24324324324324301</v>
          </cell>
        </row>
        <row r="6">
          <cell r="C6" t="str">
            <v>李莹</v>
          </cell>
          <cell r="D6">
            <v>5</v>
          </cell>
          <cell r="E6">
            <v>88.4181034482759</v>
          </cell>
          <cell r="F6">
            <v>61.8926724137931</v>
          </cell>
          <cell r="G6">
            <v>92.377333333333297</v>
          </cell>
          <cell r="H6">
            <v>91.834597701149406</v>
          </cell>
          <cell r="I6">
            <v>94.238502824858799</v>
          </cell>
          <cell r="J6">
            <v>92.816811286447205</v>
          </cell>
          <cell r="K6">
            <v>9.2816811286447205</v>
          </cell>
          <cell r="L6">
            <v>0</v>
          </cell>
          <cell r="M6">
            <v>2</v>
          </cell>
          <cell r="P6">
            <v>0</v>
          </cell>
          <cell r="Q6">
            <v>2</v>
          </cell>
          <cell r="R6">
            <v>73.1743535424378</v>
          </cell>
          <cell r="S6">
            <v>0</v>
          </cell>
          <cell r="T6">
            <v>0.92682926829268297</v>
          </cell>
          <cell r="U6">
            <v>19</v>
          </cell>
          <cell r="V6">
            <v>9.8445595854922296E-2</v>
          </cell>
          <cell r="W6">
            <v>7</v>
          </cell>
          <cell r="X6">
            <v>0.18421052631578899</v>
          </cell>
          <cell r="Y6">
            <v>10</v>
          </cell>
          <cell r="Z6">
            <v>0.27027027027027001</v>
          </cell>
        </row>
        <row r="7">
          <cell r="C7" t="str">
            <v>苏洋</v>
          </cell>
          <cell r="D7">
            <v>6</v>
          </cell>
          <cell r="E7">
            <v>87.925925925925895</v>
          </cell>
          <cell r="F7">
            <v>61.548148148148101</v>
          </cell>
          <cell r="G7">
            <v>90.497333333333302</v>
          </cell>
          <cell r="H7">
            <v>93.623516129032296</v>
          </cell>
          <cell r="I7">
            <v>100.07401694915301</v>
          </cell>
          <cell r="J7">
            <v>94.731622137172707</v>
          </cell>
          <cell r="K7">
            <v>9.47316221371727</v>
          </cell>
          <cell r="L7">
            <v>0</v>
          </cell>
          <cell r="M7">
            <v>2</v>
          </cell>
          <cell r="P7">
            <v>0</v>
          </cell>
          <cell r="Q7">
            <v>2</v>
          </cell>
          <cell r="R7">
            <v>73.021310361865403</v>
          </cell>
          <cell r="S7">
            <v>0</v>
          </cell>
          <cell r="T7">
            <v>0.86956521739130399</v>
          </cell>
          <cell r="U7">
            <v>33</v>
          </cell>
          <cell r="V7">
            <v>0.170984455958549</v>
          </cell>
          <cell r="W7">
            <v>5</v>
          </cell>
          <cell r="X7">
            <v>0.13157894736842099</v>
          </cell>
          <cell r="Y7">
            <v>1</v>
          </cell>
          <cell r="Z7">
            <v>2.7027027027027001E-2</v>
          </cell>
        </row>
        <row r="8">
          <cell r="C8" t="str">
            <v>黄铖铮</v>
          </cell>
          <cell r="D8">
            <v>7</v>
          </cell>
          <cell r="E8">
            <v>86.432098765432102</v>
          </cell>
          <cell r="F8">
            <v>60.5024691358025</v>
          </cell>
          <cell r="G8">
            <v>90.607502067824598</v>
          </cell>
          <cell r="H8">
            <v>88.6094516129032</v>
          </cell>
          <cell r="I8">
            <v>95.386779661016902</v>
          </cell>
          <cell r="J8">
            <v>91.5345777805816</v>
          </cell>
          <cell r="K8">
            <v>9.1534577780581596</v>
          </cell>
          <cell r="L8">
            <v>0</v>
          </cell>
          <cell r="M8">
            <v>2</v>
          </cell>
          <cell r="Q8">
            <v>2</v>
          </cell>
          <cell r="R8">
            <v>71.655926913860597</v>
          </cell>
          <cell r="S8">
            <v>0</v>
          </cell>
          <cell r="T8">
            <v>0.78260869565217395</v>
          </cell>
          <cell r="U8">
            <v>31</v>
          </cell>
          <cell r="V8">
            <v>0.16062176165803099</v>
          </cell>
          <cell r="W8">
            <v>14</v>
          </cell>
          <cell r="X8">
            <v>0.36842105263157898</v>
          </cell>
          <cell r="Y8">
            <v>8</v>
          </cell>
          <cell r="Z8">
            <v>0.21621621621621601</v>
          </cell>
        </row>
        <row r="9">
          <cell r="C9" t="str">
            <v>杨薰</v>
          </cell>
          <cell r="D9">
            <v>8</v>
          </cell>
          <cell r="E9">
            <v>86.176954732510296</v>
          </cell>
          <cell r="F9">
            <v>60.323868312757199</v>
          </cell>
          <cell r="G9">
            <v>90.345187032418906</v>
          </cell>
          <cell r="H9">
            <v>90.637150537634398</v>
          </cell>
          <cell r="I9">
            <v>89.012762711864397</v>
          </cell>
          <cell r="J9">
            <v>89.9983667606393</v>
          </cell>
          <cell r="K9">
            <v>8.9998366760639303</v>
          </cell>
          <cell r="L9">
            <v>0</v>
          </cell>
          <cell r="M9">
            <v>2</v>
          </cell>
          <cell r="Q9">
            <v>2</v>
          </cell>
          <cell r="R9">
            <v>71.323704988821106</v>
          </cell>
          <cell r="S9">
            <v>0</v>
          </cell>
          <cell r="T9">
            <v>0.934782608695652</v>
          </cell>
          <cell r="U9">
            <v>35</v>
          </cell>
          <cell r="V9">
            <v>0.181347150259067</v>
          </cell>
          <cell r="W9">
            <v>8</v>
          </cell>
          <cell r="X9">
            <v>0.21052631578947401</v>
          </cell>
          <cell r="Y9">
            <v>14</v>
          </cell>
          <cell r="Z9">
            <v>0.37837837837837801</v>
          </cell>
        </row>
        <row r="10">
          <cell r="C10" t="str">
            <v>王雨轩</v>
          </cell>
          <cell r="D10">
            <v>9</v>
          </cell>
          <cell r="E10">
            <v>87.607929515418505</v>
          </cell>
          <cell r="F10">
            <v>61.325550660792899</v>
          </cell>
          <cell r="G10">
            <v>92.0915866666667</v>
          </cell>
          <cell r="H10">
            <v>88.401595505618005</v>
          </cell>
          <cell r="I10">
            <v>88.645666666666699</v>
          </cell>
          <cell r="J10">
            <v>89.712949612983806</v>
          </cell>
          <cell r="K10">
            <v>8.9712949612983799</v>
          </cell>
          <cell r="L10">
            <v>0</v>
          </cell>
          <cell r="M10">
            <v>1</v>
          </cell>
          <cell r="Q10">
            <v>1</v>
          </cell>
          <cell r="R10">
            <v>71.296845622091297</v>
          </cell>
          <cell r="S10">
            <v>0</v>
          </cell>
          <cell r="T10">
            <v>0.88636363636363602</v>
          </cell>
          <cell r="U10">
            <v>21</v>
          </cell>
          <cell r="V10">
            <v>0.10880829015544</v>
          </cell>
          <cell r="W10">
            <v>16</v>
          </cell>
          <cell r="X10">
            <v>0.42105263157894701</v>
          </cell>
          <cell r="Y10">
            <v>15</v>
          </cell>
          <cell r="Z10">
            <v>0.40540540540540498</v>
          </cell>
        </row>
        <row r="11">
          <cell r="C11" t="str">
            <v>党文乐</v>
          </cell>
          <cell r="D11">
            <v>10</v>
          </cell>
          <cell r="E11">
            <v>85.950617283950606</v>
          </cell>
          <cell r="F11">
            <v>60.1654320987654</v>
          </cell>
          <cell r="G11">
            <v>87.9598094278807</v>
          </cell>
          <cell r="H11">
            <v>89.529559139784993</v>
          </cell>
          <cell r="I11">
            <v>95.973209039547996</v>
          </cell>
          <cell r="J11">
            <v>91.154192535737906</v>
          </cell>
          <cell r="K11">
            <v>9.1154192535737906</v>
          </cell>
          <cell r="L11">
            <v>0</v>
          </cell>
          <cell r="M11">
            <v>2</v>
          </cell>
          <cell r="Q11">
            <v>2</v>
          </cell>
          <cell r="R11">
            <v>71.280851352339198</v>
          </cell>
          <cell r="S11">
            <v>0</v>
          </cell>
          <cell r="T11">
            <v>0.82608695652173902</v>
          </cell>
          <cell r="U11">
            <v>58</v>
          </cell>
          <cell r="V11">
            <v>0.30051813471502598</v>
          </cell>
          <cell r="W11">
            <v>11</v>
          </cell>
          <cell r="X11">
            <v>0.28947368421052599</v>
          </cell>
          <cell r="Y11">
            <v>6</v>
          </cell>
          <cell r="Z11">
            <v>0.162162162162162</v>
          </cell>
        </row>
        <row r="12">
          <cell r="C12" t="str">
            <v>宋欣恺</v>
          </cell>
          <cell r="D12">
            <v>11</v>
          </cell>
          <cell r="E12">
            <v>86.798353909465007</v>
          </cell>
          <cell r="F12">
            <v>60.758847736625498</v>
          </cell>
          <cell r="G12">
            <v>89.425103448275905</v>
          </cell>
          <cell r="H12">
            <v>85.761010752688193</v>
          </cell>
          <cell r="I12">
            <v>86.614576271186493</v>
          </cell>
          <cell r="J12">
            <v>87.266896824050093</v>
          </cell>
          <cell r="K12">
            <v>8.7266896824050093</v>
          </cell>
          <cell r="L12">
            <v>0</v>
          </cell>
          <cell r="M12">
            <v>1</v>
          </cell>
          <cell r="Q12">
            <v>1</v>
          </cell>
          <cell r="R12">
            <v>70.485537419030507</v>
          </cell>
          <cell r="S12">
            <v>0</v>
          </cell>
          <cell r="T12">
            <v>0.84782608695652195</v>
          </cell>
          <cell r="U12">
            <v>42</v>
          </cell>
          <cell r="V12">
            <v>0.21761658031088099</v>
          </cell>
          <cell r="W12">
            <v>17</v>
          </cell>
          <cell r="X12">
            <v>0.44736842105263203</v>
          </cell>
          <cell r="Y12">
            <v>18</v>
          </cell>
          <cell r="Z12">
            <v>0.48648648648648701</v>
          </cell>
        </row>
        <row r="13">
          <cell r="C13" t="str">
            <v>王中瑞</v>
          </cell>
          <cell r="D13">
            <v>12</v>
          </cell>
          <cell r="E13">
            <v>83.950617283950606</v>
          </cell>
          <cell r="F13">
            <v>58.765432098765402</v>
          </cell>
          <cell r="G13">
            <v>88.606903304773596</v>
          </cell>
          <cell r="H13">
            <v>92.021150537634398</v>
          </cell>
          <cell r="I13">
            <v>97.709271186440702</v>
          </cell>
          <cell r="J13">
            <v>92.779108342949598</v>
          </cell>
          <cell r="K13">
            <v>9.2779108342949606</v>
          </cell>
          <cell r="L13">
            <v>0</v>
          </cell>
          <cell r="M13">
            <v>2</v>
          </cell>
          <cell r="Q13">
            <v>2</v>
          </cell>
          <cell r="R13">
            <v>70.043342933060401</v>
          </cell>
          <cell r="S13">
            <v>0</v>
          </cell>
          <cell r="T13">
            <v>0.76086956521739102</v>
          </cell>
          <cell r="U13">
            <v>49</v>
          </cell>
          <cell r="V13">
            <v>0.25388601036269398</v>
          </cell>
          <cell r="W13">
            <v>6</v>
          </cell>
          <cell r="X13">
            <v>0.157894736842105</v>
          </cell>
          <cell r="Y13">
            <v>2</v>
          </cell>
          <cell r="Z13">
            <v>5.4054054054054099E-2</v>
          </cell>
        </row>
        <row r="14">
          <cell r="C14" t="str">
            <v>李维芬</v>
          </cell>
          <cell r="D14">
            <v>13</v>
          </cell>
          <cell r="E14">
            <v>84.255144032921805</v>
          </cell>
          <cell r="F14">
            <v>58.978600823045298</v>
          </cell>
          <cell r="G14">
            <v>87.327805666693905</v>
          </cell>
          <cell r="H14">
            <v>89.371892473118294</v>
          </cell>
          <cell r="I14">
            <v>92.431033898305103</v>
          </cell>
          <cell r="J14">
            <v>89.710244012705701</v>
          </cell>
          <cell r="K14">
            <v>8.9710244012705704</v>
          </cell>
          <cell r="L14">
            <v>0</v>
          </cell>
          <cell r="M14">
            <v>2</v>
          </cell>
          <cell r="Q14">
            <v>2</v>
          </cell>
          <cell r="R14">
            <v>69.949625224315795</v>
          </cell>
          <cell r="S14">
            <v>0</v>
          </cell>
          <cell r="T14">
            <v>0.76086956521739102</v>
          </cell>
          <cell r="U14">
            <v>69</v>
          </cell>
          <cell r="V14">
            <v>0.35751295336787597</v>
          </cell>
          <cell r="W14">
            <v>13</v>
          </cell>
          <cell r="X14">
            <v>0.34210526315789502</v>
          </cell>
          <cell r="Y14">
            <v>11</v>
          </cell>
          <cell r="Z14">
            <v>0.29729729729729698</v>
          </cell>
        </row>
        <row r="15">
          <cell r="C15" t="str">
            <v>冈子杨</v>
          </cell>
          <cell r="D15">
            <v>14</v>
          </cell>
          <cell r="E15">
            <v>84.045267489711904</v>
          </cell>
          <cell r="F15">
            <v>58.831687242798303</v>
          </cell>
          <cell r="G15">
            <v>86.362665866666703</v>
          </cell>
          <cell r="H15">
            <v>90.460967741935505</v>
          </cell>
          <cell r="I15">
            <v>96.282016949152506</v>
          </cell>
          <cell r="J15">
            <v>91.035216852584895</v>
          </cell>
          <cell r="K15">
            <v>9.1035216852584906</v>
          </cell>
          <cell r="L15">
            <v>0</v>
          </cell>
          <cell r="M15">
            <v>2</v>
          </cell>
          <cell r="Q15">
            <v>2</v>
          </cell>
          <cell r="R15">
            <v>69.935208928056795</v>
          </cell>
          <cell r="S15">
            <v>0</v>
          </cell>
          <cell r="T15">
            <v>0.73913043478260898</v>
          </cell>
          <cell r="U15">
            <v>83</v>
          </cell>
          <cell r="V15">
            <v>0.43005181347150301</v>
          </cell>
          <cell r="W15">
            <v>9</v>
          </cell>
          <cell r="X15">
            <v>0.23684210526315799</v>
          </cell>
          <cell r="Y15">
            <v>5</v>
          </cell>
          <cell r="Z15">
            <v>0.135135135135135</v>
          </cell>
        </row>
        <row r="16">
          <cell r="C16" t="str">
            <v>李佳蓉</v>
          </cell>
          <cell r="D16">
            <v>15</v>
          </cell>
          <cell r="E16">
            <v>82.366255144032905</v>
          </cell>
          <cell r="F16">
            <v>57.656378600822997</v>
          </cell>
          <cell r="G16">
            <v>88.123344134413401</v>
          </cell>
          <cell r="H16">
            <v>90.167516129032293</v>
          </cell>
          <cell r="I16">
            <v>96.560898305084706</v>
          </cell>
          <cell r="J16">
            <v>91.617252856176805</v>
          </cell>
          <cell r="K16">
            <v>9.1617252856176794</v>
          </cell>
          <cell r="L16">
            <v>0</v>
          </cell>
          <cell r="M16">
            <v>2</v>
          </cell>
          <cell r="Q16">
            <v>2</v>
          </cell>
          <cell r="R16">
            <v>68.818103886440696</v>
          </cell>
          <cell r="S16">
            <v>0</v>
          </cell>
          <cell r="T16">
            <v>0.76086956521739102</v>
          </cell>
          <cell r="U16">
            <v>57</v>
          </cell>
          <cell r="V16">
            <v>0.295336787564767</v>
          </cell>
          <cell r="W16">
            <v>10</v>
          </cell>
          <cell r="X16">
            <v>0.26315789473684198</v>
          </cell>
          <cell r="Y16">
            <v>4</v>
          </cell>
          <cell r="Z16">
            <v>0.108108108108108</v>
          </cell>
        </row>
        <row r="17">
          <cell r="C17" t="str">
            <v>鞠震</v>
          </cell>
          <cell r="D17">
            <v>16</v>
          </cell>
          <cell r="E17">
            <v>81.707818930041199</v>
          </cell>
          <cell r="F17">
            <v>57.195473251028801</v>
          </cell>
          <cell r="G17">
            <v>84.475150033944303</v>
          </cell>
          <cell r="H17">
            <v>88.593279569892502</v>
          </cell>
          <cell r="I17">
            <v>97.151968709256806</v>
          </cell>
          <cell r="J17">
            <v>90.073466104364599</v>
          </cell>
          <cell r="K17">
            <v>9.0073466104364606</v>
          </cell>
          <cell r="L17">
            <v>0</v>
          </cell>
          <cell r="M17">
            <v>2</v>
          </cell>
          <cell r="Q17">
            <v>2</v>
          </cell>
          <cell r="R17">
            <v>68.202819861465301</v>
          </cell>
          <cell r="S17">
            <v>0</v>
          </cell>
          <cell r="T17">
            <v>0.60869565217391297</v>
          </cell>
          <cell r="U17">
            <v>111</v>
          </cell>
          <cell r="V17">
            <v>0.57512953367875697</v>
          </cell>
          <cell r="W17">
            <v>15</v>
          </cell>
          <cell r="X17">
            <v>0.394736842105263</v>
          </cell>
          <cell r="Y17">
            <v>3</v>
          </cell>
          <cell r="Z17">
            <v>8.1081081081081099E-2</v>
          </cell>
        </row>
        <row r="18">
          <cell r="C18" t="str">
            <v>田卓越</v>
          </cell>
          <cell r="D18">
            <v>17</v>
          </cell>
          <cell r="E18">
            <v>79.613168724279802</v>
          </cell>
          <cell r="F18">
            <v>55.729218106995901</v>
          </cell>
          <cell r="G18">
            <v>82.184313369630999</v>
          </cell>
          <cell r="H18">
            <v>82.313677419354804</v>
          </cell>
          <cell r="I18">
            <v>87.667055057618398</v>
          </cell>
          <cell r="J18">
            <v>84.055015282201396</v>
          </cell>
          <cell r="K18">
            <v>8.4055015282201406</v>
          </cell>
          <cell r="L18">
            <v>0</v>
          </cell>
          <cell r="M18">
            <v>2</v>
          </cell>
          <cell r="Q18">
            <v>2</v>
          </cell>
          <cell r="R18">
            <v>66.134719635216001</v>
          </cell>
          <cell r="S18">
            <v>0</v>
          </cell>
          <cell r="T18">
            <v>0.67391304347826098</v>
          </cell>
          <cell r="U18">
            <v>136</v>
          </cell>
          <cell r="V18">
            <v>0.704663212435233</v>
          </cell>
          <cell r="W18">
            <v>25</v>
          </cell>
          <cell r="X18">
            <v>0.65789473684210498</v>
          </cell>
          <cell r="Y18">
            <v>16</v>
          </cell>
          <cell r="Z18">
            <v>0.43243243243243201</v>
          </cell>
        </row>
        <row r="19">
          <cell r="C19" t="str">
            <v>马源杰</v>
          </cell>
          <cell r="D19">
            <v>18</v>
          </cell>
          <cell r="E19">
            <v>80.348547717842294</v>
          </cell>
          <cell r="F19">
            <v>56.243983402489597</v>
          </cell>
          <cell r="G19">
            <v>81.337586206896603</v>
          </cell>
          <cell r="H19">
            <v>84.021397849462403</v>
          </cell>
          <cell r="I19">
            <v>85.829355932203399</v>
          </cell>
          <cell r="J19">
            <v>83.729446662854102</v>
          </cell>
          <cell r="K19">
            <v>8.3729446662854095</v>
          </cell>
          <cell r="L19">
            <v>0</v>
          </cell>
          <cell r="M19">
            <v>1</v>
          </cell>
          <cell r="Q19">
            <v>1</v>
          </cell>
          <cell r="R19">
            <v>65.616928068774996</v>
          </cell>
          <cell r="S19">
            <v>0</v>
          </cell>
          <cell r="T19">
            <v>0.66666666666666696</v>
          </cell>
          <cell r="U19">
            <v>143</v>
          </cell>
          <cell r="V19">
            <v>0.74093264248704704</v>
          </cell>
          <cell r="W19">
            <v>20</v>
          </cell>
          <cell r="X19">
            <v>0.52631578947368396</v>
          </cell>
          <cell r="Y19">
            <v>21</v>
          </cell>
          <cell r="Z19">
            <v>0.56756756756756799</v>
          </cell>
        </row>
        <row r="20">
          <cell r="C20" t="str">
            <v>赵博缘</v>
          </cell>
          <cell r="D20">
            <v>19</v>
          </cell>
          <cell r="E20">
            <v>77.987654320987701</v>
          </cell>
          <cell r="F20">
            <v>54.591358024691402</v>
          </cell>
          <cell r="G20">
            <v>75.701669477234404</v>
          </cell>
          <cell r="H20">
            <v>85.496384615384599</v>
          </cell>
          <cell r="I20">
            <v>87.264016949152506</v>
          </cell>
          <cell r="J20">
            <v>82.820690347257198</v>
          </cell>
          <cell r="K20">
            <v>8.2820690347257209</v>
          </cell>
          <cell r="L20">
            <v>0</v>
          </cell>
          <cell r="M20">
            <v>2</v>
          </cell>
          <cell r="Q20">
            <v>2</v>
          </cell>
          <cell r="R20">
            <v>64.873427059417097</v>
          </cell>
          <cell r="S20">
            <v>0</v>
          </cell>
          <cell r="T20">
            <v>0.47826086956521702</v>
          </cell>
          <cell r="U20">
            <v>184</v>
          </cell>
          <cell r="V20">
            <v>0.95336787564766801</v>
          </cell>
          <cell r="W20">
            <v>18</v>
          </cell>
          <cell r="X20">
            <v>0.47368421052631599</v>
          </cell>
          <cell r="Y20">
            <v>17</v>
          </cell>
          <cell r="Z20">
            <v>0.45945945945945899</v>
          </cell>
        </row>
        <row r="21">
          <cell r="C21" t="str">
            <v>吉利</v>
          </cell>
          <cell r="D21">
            <v>20</v>
          </cell>
          <cell r="E21">
            <v>79.270042194092795</v>
          </cell>
          <cell r="F21">
            <v>55.489029535865001</v>
          </cell>
          <cell r="G21">
            <v>84.548091954022993</v>
          </cell>
          <cell r="H21">
            <v>82.926328239849497</v>
          </cell>
          <cell r="I21">
            <v>80.046727272727296</v>
          </cell>
          <cell r="J21">
            <v>82.507049155533196</v>
          </cell>
          <cell r="K21">
            <v>8.2507049155533192</v>
          </cell>
          <cell r="L21">
            <v>0</v>
          </cell>
          <cell r="M21">
            <v>1</v>
          </cell>
          <cell r="Q21">
            <v>1</v>
          </cell>
          <cell r="R21">
            <v>64.7397344514183</v>
          </cell>
          <cell r="S21">
            <v>0</v>
          </cell>
          <cell r="T21">
            <v>0.56818181818181801</v>
          </cell>
          <cell r="U21">
            <v>108</v>
          </cell>
          <cell r="V21">
            <v>0.55958549222797904</v>
          </cell>
          <cell r="W21">
            <v>24</v>
          </cell>
          <cell r="X21">
            <v>0.63157894736842102</v>
          </cell>
          <cell r="Y21">
            <v>29</v>
          </cell>
          <cell r="Z21">
            <v>0.78378378378378399</v>
          </cell>
        </row>
        <row r="22">
          <cell r="C22" t="str">
            <v>谢洪刚</v>
          </cell>
          <cell r="D22">
            <v>21</v>
          </cell>
          <cell r="E22">
            <v>78.991769547325106</v>
          </cell>
          <cell r="F22">
            <v>55.294238683127602</v>
          </cell>
          <cell r="G22">
            <v>81.617333333333306</v>
          </cell>
          <cell r="H22">
            <v>83.665489530172096</v>
          </cell>
          <cell r="I22">
            <v>83.6028060263654</v>
          </cell>
          <cell r="J22">
            <v>82.961876296623601</v>
          </cell>
          <cell r="K22">
            <v>8.2961876296623593</v>
          </cell>
          <cell r="L22">
            <v>0</v>
          </cell>
          <cell r="M22">
            <v>1</v>
          </cell>
          <cell r="Q22">
            <v>1</v>
          </cell>
          <cell r="R22">
            <v>64.590426312789901</v>
          </cell>
          <cell r="S22">
            <v>0</v>
          </cell>
          <cell r="T22">
            <v>0.63043478260869601</v>
          </cell>
          <cell r="U22">
            <v>142</v>
          </cell>
          <cell r="V22">
            <v>0.73575129533678796</v>
          </cell>
          <cell r="W22">
            <v>22</v>
          </cell>
          <cell r="X22">
            <v>0.57894736842105299</v>
          </cell>
          <cell r="Y22">
            <v>24</v>
          </cell>
          <cell r="Z22">
            <v>0.64864864864864902</v>
          </cell>
        </row>
        <row r="23">
          <cell r="C23" t="str">
            <v>宋鹏</v>
          </cell>
          <cell r="D23">
            <v>22</v>
          </cell>
          <cell r="E23">
            <v>77.378600823045304</v>
          </cell>
          <cell r="F23">
            <v>54.165020576131703</v>
          </cell>
          <cell r="G23">
            <v>80.872896551724196</v>
          </cell>
          <cell r="H23">
            <v>84.379319837846197</v>
          </cell>
          <cell r="I23">
            <v>83.150873533246397</v>
          </cell>
          <cell r="J23">
            <v>82.801029974272296</v>
          </cell>
          <cell r="K23">
            <v>8.28010299742723</v>
          </cell>
          <cell r="L23">
            <v>0</v>
          </cell>
          <cell r="M23">
            <v>2</v>
          </cell>
          <cell r="Q23">
            <v>2</v>
          </cell>
          <cell r="R23">
            <v>64.445123573558902</v>
          </cell>
          <cell r="S23">
            <v>0</v>
          </cell>
          <cell r="T23">
            <v>0.47826086956521702</v>
          </cell>
          <cell r="U23">
            <v>150</v>
          </cell>
          <cell r="V23">
            <v>0.77720207253885998</v>
          </cell>
          <cell r="W23">
            <v>19</v>
          </cell>
          <cell r="X23">
            <v>0.5</v>
          </cell>
          <cell r="Y23">
            <v>25</v>
          </cell>
          <cell r="Z23">
            <v>0.67567567567567599</v>
          </cell>
        </row>
        <row r="24">
          <cell r="C24" t="str">
            <v>徐张晗笑</v>
          </cell>
          <cell r="D24">
            <v>23</v>
          </cell>
          <cell r="E24">
            <v>78.267489711934203</v>
          </cell>
          <cell r="F24">
            <v>54.787242798353901</v>
          </cell>
          <cell r="G24">
            <v>85.207020294689997</v>
          </cell>
          <cell r="H24">
            <v>83.593107526881695</v>
          </cell>
          <cell r="I24">
            <v>82.922923076923098</v>
          </cell>
          <cell r="J24">
            <v>83.907683632831606</v>
          </cell>
          <cell r="K24">
            <v>8.3907683632831596</v>
          </cell>
          <cell r="L24">
            <v>0</v>
          </cell>
          <cell r="M24">
            <v>1</v>
          </cell>
          <cell r="Q24">
            <v>1</v>
          </cell>
          <cell r="R24">
            <v>64.178011161637102</v>
          </cell>
          <cell r="S24">
            <v>1</v>
          </cell>
          <cell r="T24">
            <v>0.60869565217391297</v>
          </cell>
          <cell r="U24">
            <v>94</v>
          </cell>
          <cell r="V24">
            <v>0.48704663212435201</v>
          </cell>
          <cell r="W24">
            <v>23</v>
          </cell>
          <cell r="X24">
            <v>0.60526315789473695</v>
          </cell>
          <cell r="Y24">
            <v>26</v>
          </cell>
          <cell r="Z24">
            <v>0.70270270270270296</v>
          </cell>
        </row>
        <row r="25">
          <cell r="C25" t="str">
            <v>王鹏</v>
          </cell>
          <cell r="D25">
            <v>24</v>
          </cell>
          <cell r="E25">
            <v>76.234567901234598</v>
          </cell>
          <cell r="F25">
            <v>53.364197530864203</v>
          </cell>
          <cell r="G25">
            <v>80.162126436781605</v>
          </cell>
          <cell r="H25">
            <v>79.247290322580596</v>
          </cell>
          <cell r="I25">
            <v>86.161230769230798</v>
          </cell>
          <cell r="J25">
            <v>81.856882509531005</v>
          </cell>
          <cell r="K25">
            <v>8.1856882509531008</v>
          </cell>
          <cell r="L25">
            <v>0</v>
          </cell>
          <cell r="M25">
            <v>2</v>
          </cell>
          <cell r="Q25">
            <v>2</v>
          </cell>
          <cell r="R25">
            <v>63.549885781817302</v>
          </cell>
          <cell r="S25">
            <v>0</v>
          </cell>
          <cell r="T25">
            <v>0.52173913043478304</v>
          </cell>
          <cell r="U25">
            <v>154</v>
          </cell>
          <cell r="V25">
            <v>0.79792746113989599</v>
          </cell>
          <cell r="W25">
            <v>31</v>
          </cell>
          <cell r="X25">
            <v>0.81578947368421095</v>
          </cell>
          <cell r="Y25">
            <v>19</v>
          </cell>
          <cell r="Z25">
            <v>0.51351351351351304</v>
          </cell>
        </row>
        <row r="26">
          <cell r="C26" t="str">
            <v>陶格斯</v>
          </cell>
          <cell r="D26">
            <v>25</v>
          </cell>
          <cell r="E26">
            <v>75.817427385892103</v>
          </cell>
          <cell r="F26">
            <v>53.072199170124499</v>
          </cell>
          <cell r="G26">
            <v>76.310206896551705</v>
          </cell>
          <cell r="H26">
            <v>80.715659918923095</v>
          </cell>
          <cell r="I26">
            <v>85.9142711864407</v>
          </cell>
          <cell r="J26">
            <v>80.980046000638495</v>
          </cell>
          <cell r="K26">
            <v>8.0980046000638506</v>
          </cell>
          <cell r="L26">
            <v>0</v>
          </cell>
          <cell r="M26">
            <v>2</v>
          </cell>
          <cell r="Q26">
            <v>2</v>
          </cell>
          <cell r="R26">
            <v>63.170203770188301</v>
          </cell>
          <cell r="S26">
            <v>0</v>
          </cell>
          <cell r="T26">
            <v>0.51111111111111096</v>
          </cell>
          <cell r="U26">
            <v>180</v>
          </cell>
          <cell r="V26">
            <v>0.932642487046632</v>
          </cell>
          <cell r="W26">
            <v>29</v>
          </cell>
          <cell r="X26">
            <v>0.76315789473684204</v>
          </cell>
          <cell r="Y26">
            <v>20</v>
          </cell>
          <cell r="Z26">
            <v>0.54054054054054101</v>
          </cell>
        </row>
        <row r="27">
          <cell r="C27" t="str">
            <v>涂佳文</v>
          </cell>
          <cell r="D27">
            <v>26</v>
          </cell>
          <cell r="E27">
            <v>77.119341563785994</v>
          </cell>
          <cell r="F27">
            <v>53.983539094650197</v>
          </cell>
          <cell r="G27">
            <v>70.557310344827599</v>
          </cell>
          <cell r="H27">
            <v>81.671538200129007</v>
          </cell>
          <cell r="I27">
            <v>85.266677966101696</v>
          </cell>
          <cell r="J27">
            <v>79.1651755036861</v>
          </cell>
          <cell r="K27">
            <v>7.91651755036861</v>
          </cell>
          <cell r="L27">
            <v>0</v>
          </cell>
          <cell r="M27">
            <v>1</v>
          </cell>
          <cell r="Q27">
            <v>1</v>
          </cell>
          <cell r="R27">
            <v>62.9000566450188</v>
          </cell>
          <cell r="S27">
            <v>0</v>
          </cell>
          <cell r="T27">
            <v>0.54347826086956497</v>
          </cell>
          <cell r="U27">
            <v>192</v>
          </cell>
          <cell r="V27">
            <v>0.99481865284974103</v>
          </cell>
          <cell r="W27">
            <v>26</v>
          </cell>
          <cell r="X27">
            <v>0.68421052631578905</v>
          </cell>
          <cell r="Y27">
            <v>22</v>
          </cell>
          <cell r="Z27">
            <v>0.59459459459459496</v>
          </cell>
        </row>
        <row r="28">
          <cell r="C28" t="str">
            <v>杨克云</v>
          </cell>
          <cell r="D28">
            <v>27</v>
          </cell>
          <cell r="E28">
            <v>76.59670781893</v>
          </cell>
          <cell r="F28">
            <v>53.617695473250997</v>
          </cell>
          <cell r="G28">
            <v>78.920113475177303</v>
          </cell>
          <cell r="H28">
            <v>83.733021505376399</v>
          </cell>
          <cell r="I28">
            <v>84.148728813559302</v>
          </cell>
          <cell r="J28">
            <v>82.267287931371001</v>
          </cell>
          <cell r="K28">
            <v>8.2267287931371005</v>
          </cell>
          <cell r="L28">
            <v>0</v>
          </cell>
          <cell r="M28">
            <v>1</v>
          </cell>
          <cell r="Q28">
            <v>1</v>
          </cell>
          <cell r="R28">
            <v>62.844424266388103</v>
          </cell>
          <cell r="S28">
            <v>0</v>
          </cell>
          <cell r="T28">
            <v>0.39130434782608697</v>
          </cell>
          <cell r="U28">
            <v>167</v>
          </cell>
          <cell r="V28">
            <v>0.86528497409326399</v>
          </cell>
          <cell r="W28">
            <v>21</v>
          </cell>
          <cell r="X28">
            <v>0.55263157894736803</v>
          </cell>
          <cell r="Y28">
            <v>23</v>
          </cell>
          <cell r="Z28">
            <v>0.62162162162162204</v>
          </cell>
        </row>
        <row r="29">
          <cell r="C29" t="str">
            <v>马振然</v>
          </cell>
          <cell r="D29">
            <v>28</v>
          </cell>
          <cell r="E29">
            <v>74.880658436214006</v>
          </cell>
          <cell r="F29">
            <v>52.416460905349801</v>
          </cell>
          <cell r="G29">
            <v>73.752880000000005</v>
          </cell>
          <cell r="H29">
            <v>81.650230769230802</v>
          </cell>
          <cell r="I29">
            <v>82.055158192090403</v>
          </cell>
          <cell r="J29">
            <v>79.152756320440403</v>
          </cell>
          <cell r="K29">
            <v>7.9152756320440396</v>
          </cell>
          <cell r="L29">
            <v>0</v>
          </cell>
          <cell r="M29">
            <v>2</v>
          </cell>
          <cell r="Q29">
            <v>2</v>
          </cell>
          <cell r="R29">
            <v>62.331736537393802</v>
          </cell>
          <cell r="S29">
            <v>0</v>
          </cell>
          <cell r="T29">
            <v>0.39130434782608697</v>
          </cell>
          <cell r="U29">
            <v>186</v>
          </cell>
          <cell r="V29">
            <v>0.96373056994818695</v>
          </cell>
          <cell r="W29">
            <v>27</v>
          </cell>
          <cell r="X29">
            <v>0.71052631578947401</v>
          </cell>
          <cell r="Y29">
            <v>27</v>
          </cell>
          <cell r="Z29">
            <v>0.72972972972973005</v>
          </cell>
        </row>
        <row r="30">
          <cell r="C30" t="str">
            <v>杨亚琪</v>
          </cell>
          <cell r="D30">
            <v>29</v>
          </cell>
          <cell r="E30">
            <v>76.201646090534993</v>
          </cell>
          <cell r="F30">
            <v>53.341152263374497</v>
          </cell>
          <cell r="G30">
            <v>76.641494252873599</v>
          </cell>
          <cell r="H30">
            <v>81.575812110817196</v>
          </cell>
          <cell r="I30">
            <v>79.808000000000007</v>
          </cell>
          <cell r="J30">
            <v>79.341768787896896</v>
          </cell>
          <cell r="K30">
            <v>7.9341768787896898</v>
          </cell>
          <cell r="L30">
            <v>0</v>
          </cell>
          <cell r="M30">
            <v>1</v>
          </cell>
          <cell r="Q30">
            <v>1</v>
          </cell>
          <cell r="R30">
            <v>62.275329142164203</v>
          </cell>
          <cell r="S30">
            <v>0</v>
          </cell>
          <cell r="T30">
            <v>0.52173913043478304</v>
          </cell>
          <cell r="U30">
            <v>178</v>
          </cell>
          <cell r="V30">
            <v>0.92227979274611405</v>
          </cell>
          <cell r="W30">
            <v>28</v>
          </cell>
          <cell r="X30">
            <v>0.73684210526315796</v>
          </cell>
          <cell r="Y30">
            <v>30</v>
          </cell>
          <cell r="Z30">
            <v>0.81081081081081097</v>
          </cell>
        </row>
        <row r="31">
          <cell r="C31" t="str">
            <v>柳东林</v>
          </cell>
          <cell r="D31">
            <v>30</v>
          </cell>
          <cell r="E31">
            <v>75.843881856540094</v>
          </cell>
          <cell r="F31">
            <v>53.090717299578102</v>
          </cell>
          <cell r="G31">
            <v>78.340413793103494</v>
          </cell>
          <cell r="H31">
            <v>78.111773279615406</v>
          </cell>
          <cell r="I31">
            <v>75.863230769230796</v>
          </cell>
          <cell r="J31">
            <v>77.438472613983194</v>
          </cell>
          <cell r="K31">
            <v>7.7438472613983196</v>
          </cell>
          <cell r="L31">
            <v>0</v>
          </cell>
          <cell r="M31">
            <v>1</v>
          </cell>
          <cell r="Q31">
            <v>1</v>
          </cell>
          <cell r="R31">
            <v>61.834564560976403</v>
          </cell>
          <cell r="S31">
            <v>2</v>
          </cell>
          <cell r="T31">
            <v>0.53333333333333299</v>
          </cell>
          <cell r="U31">
            <v>171</v>
          </cell>
          <cell r="V31">
            <v>0.886010362694301</v>
          </cell>
          <cell r="W31">
            <v>33</v>
          </cell>
          <cell r="X31">
            <v>0.86842105263157898</v>
          </cell>
          <cell r="Y31">
            <v>33</v>
          </cell>
          <cell r="Z31">
            <v>0.891891891891892</v>
          </cell>
        </row>
        <row r="32">
          <cell r="C32" t="str">
            <v>邓可</v>
          </cell>
          <cell r="D32">
            <v>31</v>
          </cell>
          <cell r="E32">
            <v>75.248888888888899</v>
          </cell>
          <cell r="F32">
            <v>52.674222222222198</v>
          </cell>
          <cell r="G32">
            <v>80.249494252873603</v>
          </cell>
          <cell r="H32">
            <v>77.5482471910112</v>
          </cell>
          <cell r="I32">
            <v>73.066431372549005</v>
          </cell>
          <cell r="J32">
            <v>76.954724272144603</v>
          </cell>
          <cell r="K32">
            <v>7.6954724272144599</v>
          </cell>
          <cell r="L32">
            <v>0</v>
          </cell>
          <cell r="M32">
            <v>1</v>
          </cell>
          <cell r="Q32">
            <v>1</v>
          </cell>
          <cell r="R32">
            <v>61.369694649436703</v>
          </cell>
          <cell r="S32">
            <v>2</v>
          </cell>
          <cell r="T32">
            <v>0.43181818181818199</v>
          </cell>
          <cell r="U32">
            <v>152</v>
          </cell>
          <cell r="V32">
            <v>0.78756476683937804</v>
          </cell>
          <cell r="W32">
            <v>34</v>
          </cell>
          <cell r="X32">
            <v>0.89473684210526305</v>
          </cell>
          <cell r="Y32">
            <v>34</v>
          </cell>
          <cell r="Z32">
            <v>0.91891891891891897</v>
          </cell>
        </row>
        <row r="33">
          <cell r="C33" t="str">
            <v>张译丹</v>
          </cell>
          <cell r="D33">
            <v>32</v>
          </cell>
          <cell r="E33">
            <v>74.707818930041199</v>
          </cell>
          <cell r="F33">
            <v>52.295473251028803</v>
          </cell>
          <cell r="G33">
            <v>77.015770114942498</v>
          </cell>
          <cell r="H33">
            <v>78.428113186085994</v>
          </cell>
          <cell r="I33">
            <v>80.254345381526093</v>
          </cell>
          <cell r="J33">
            <v>78.566076227518195</v>
          </cell>
          <cell r="K33">
            <v>7.8566076227518202</v>
          </cell>
          <cell r="L33">
            <v>0</v>
          </cell>
          <cell r="M33">
            <v>1</v>
          </cell>
          <cell r="Q33">
            <v>1</v>
          </cell>
          <cell r="R33">
            <v>61.152080873780598</v>
          </cell>
          <cell r="S33">
            <v>1</v>
          </cell>
          <cell r="T33">
            <v>0.41304347826087001</v>
          </cell>
          <cell r="U33">
            <v>176</v>
          </cell>
          <cell r="V33">
            <v>0.91191709844559599</v>
          </cell>
          <cell r="W33">
            <v>32</v>
          </cell>
          <cell r="X33">
            <v>0.84210526315789502</v>
          </cell>
          <cell r="Y33">
            <v>28</v>
          </cell>
          <cell r="Z33">
            <v>0.75675675675675702</v>
          </cell>
        </row>
        <row r="34">
          <cell r="C34" t="str">
            <v>朱家骅</v>
          </cell>
          <cell r="D34">
            <v>33</v>
          </cell>
          <cell r="E34">
            <v>72.242798353909507</v>
          </cell>
          <cell r="F34">
            <v>50.569958847736601</v>
          </cell>
          <cell r="G34">
            <v>76.231425801640597</v>
          </cell>
          <cell r="H34">
            <v>77.025870967741895</v>
          </cell>
          <cell r="I34">
            <v>72.424833333333297</v>
          </cell>
          <cell r="J34">
            <v>75.227376700905296</v>
          </cell>
          <cell r="K34">
            <v>7.52273767009053</v>
          </cell>
          <cell r="L34">
            <v>0</v>
          </cell>
          <cell r="M34">
            <v>2</v>
          </cell>
          <cell r="Q34">
            <v>2</v>
          </cell>
          <cell r="R34">
            <v>60.0926965178272</v>
          </cell>
          <cell r="S34">
            <v>4</v>
          </cell>
          <cell r="T34">
            <v>0.34782608695652201</v>
          </cell>
          <cell r="U34">
            <v>182</v>
          </cell>
          <cell r="V34">
            <v>0.94300518134714995</v>
          </cell>
          <cell r="W34">
            <v>35</v>
          </cell>
          <cell r="X34">
            <v>0.92105263157894701</v>
          </cell>
          <cell r="Y34">
            <v>35</v>
          </cell>
          <cell r="Z34">
            <v>0.94594594594594605</v>
          </cell>
        </row>
        <row r="35">
          <cell r="C35" t="str">
            <v>岳南任</v>
          </cell>
          <cell r="D35">
            <v>34</v>
          </cell>
          <cell r="E35">
            <v>73.008733624454194</v>
          </cell>
          <cell r="F35">
            <v>51.106113537117899</v>
          </cell>
          <cell r="G35">
            <v>72.180344827586197</v>
          </cell>
          <cell r="H35">
            <v>79.927919637698906</v>
          </cell>
          <cell r="I35">
            <v>76.558333333333294</v>
          </cell>
          <cell r="J35">
            <v>76.222199266206204</v>
          </cell>
          <cell r="K35">
            <v>7.6222199266206196</v>
          </cell>
          <cell r="L35">
            <v>0</v>
          </cell>
          <cell r="M35">
            <v>1</v>
          </cell>
          <cell r="Q35">
            <v>1</v>
          </cell>
          <cell r="R35">
            <v>59.728333463738501</v>
          </cell>
          <cell r="S35">
            <v>0</v>
          </cell>
          <cell r="T35">
            <v>0.31111111111111101</v>
          </cell>
          <cell r="U35">
            <v>190</v>
          </cell>
          <cell r="V35">
            <v>0.98445595854922296</v>
          </cell>
          <cell r="W35">
            <v>30</v>
          </cell>
          <cell r="X35">
            <v>0.78947368421052599</v>
          </cell>
          <cell r="Y35">
            <v>32</v>
          </cell>
          <cell r="Z35">
            <v>0.86486486486486502</v>
          </cell>
        </row>
        <row r="36">
          <cell r="C36" t="str">
            <v>罗珊</v>
          </cell>
          <cell r="D36">
            <v>35</v>
          </cell>
          <cell r="E36">
            <v>72.728033472803304</v>
          </cell>
          <cell r="F36">
            <v>50.909623430962299</v>
          </cell>
          <cell r="G36">
            <v>76.237563218390804</v>
          </cell>
          <cell r="H36">
            <v>69.050719101123605</v>
          </cell>
          <cell r="I36">
            <v>76.740606060606098</v>
          </cell>
          <cell r="J36">
            <v>74.009629460040202</v>
          </cell>
          <cell r="K36">
            <v>7.4009629460040198</v>
          </cell>
          <cell r="L36">
            <v>0</v>
          </cell>
          <cell r="M36">
            <v>1</v>
          </cell>
          <cell r="Q36">
            <v>1</v>
          </cell>
          <cell r="R36">
            <v>59.310586376966398</v>
          </cell>
          <cell r="S36">
            <v>4</v>
          </cell>
          <cell r="T36">
            <v>0.37777777777777799</v>
          </cell>
          <cell r="U36">
            <v>181</v>
          </cell>
          <cell r="V36">
            <v>0.93782383419689097</v>
          </cell>
          <cell r="W36">
            <v>37</v>
          </cell>
          <cell r="X36">
            <v>0.97368421052631604</v>
          </cell>
          <cell r="Y36">
            <v>31</v>
          </cell>
          <cell r="Z36">
            <v>0.83783783783783805</v>
          </cell>
        </row>
        <row r="37">
          <cell r="C37" t="str">
            <v>张天越</v>
          </cell>
          <cell r="D37">
            <v>36</v>
          </cell>
          <cell r="E37">
            <v>68.502145922746806</v>
          </cell>
          <cell r="F37">
            <v>47.951502145922703</v>
          </cell>
          <cell r="G37">
            <v>73.440942528735604</v>
          </cell>
          <cell r="H37">
            <v>69.6359797080964</v>
          </cell>
          <cell r="I37">
            <v>66.1036781609195</v>
          </cell>
          <cell r="J37">
            <v>69.726866799250502</v>
          </cell>
          <cell r="K37">
            <v>6.97268667992505</v>
          </cell>
          <cell r="L37">
            <v>0</v>
          </cell>
          <cell r="M37">
            <v>0</v>
          </cell>
          <cell r="Q37">
            <v>0</v>
          </cell>
          <cell r="R37">
            <v>54.9241888258478</v>
          </cell>
          <cell r="S37">
            <v>3</v>
          </cell>
          <cell r="T37">
            <v>0.162790697674419</v>
          </cell>
          <cell r="U37">
            <v>188</v>
          </cell>
          <cell r="V37">
            <v>0.97409326424870502</v>
          </cell>
          <cell r="W37">
            <v>36</v>
          </cell>
          <cell r="X37">
            <v>0.94736842105263197</v>
          </cell>
          <cell r="Y37">
            <v>36</v>
          </cell>
          <cell r="Z37">
            <v>0.97297297297297303</v>
          </cell>
        </row>
        <row r="38">
          <cell r="C38" t="str">
            <v>许添</v>
          </cell>
          <cell r="D38">
            <v>37</v>
          </cell>
          <cell r="E38">
            <v>66.0717299578059</v>
          </cell>
          <cell r="F38">
            <v>46.250210970464103</v>
          </cell>
          <cell r="G38">
            <v>63.8059770114942</v>
          </cell>
          <cell r="H38">
            <v>65.197165991692302</v>
          </cell>
          <cell r="I38">
            <v>62.929230769230799</v>
          </cell>
          <cell r="J38">
            <v>63.977457924139102</v>
          </cell>
          <cell r="K38">
            <v>6.3977457924139101</v>
          </cell>
          <cell r="L38">
            <v>0</v>
          </cell>
          <cell r="M38">
            <v>1</v>
          </cell>
          <cell r="Q38">
            <v>1</v>
          </cell>
          <cell r="R38">
            <v>53.647956762878103</v>
          </cell>
          <cell r="S38">
            <v>8</v>
          </cell>
          <cell r="T38">
            <v>0.204545454545455</v>
          </cell>
          <cell r="U38">
            <v>193</v>
          </cell>
          <cell r="V38">
            <v>1</v>
          </cell>
          <cell r="W38">
            <v>38</v>
          </cell>
          <cell r="X38">
            <v>1</v>
          </cell>
          <cell r="Y38">
            <v>37</v>
          </cell>
          <cell r="Z38">
            <v>1</v>
          </cell>
        </row>
        <row r="39">
          <cell r="C39" t="str">
            <v>娄松杨</v>
          </cell>
          <cell r="D39">
            <v>1</v>
          </cell>
          <cell r="E39">
            <v>92.194331983805696</v>
          </cell>
          <cell r="F39">
            <v>64.536032388663997</v>
          </cell>
          <cell r="G39">
            <v>95.302548387096806</v>
          </cell>
          <cell r="H39">
            <v>98.222461538461502</v>
          </cell>
          <cell r="I39">
            <v>100.968441176471</v>
          </cell>
          <cell r="J39">
            <v>98.1644837006763</v>
          </cell>
          <cell r="K39">
            <v>9.8164483700676293</v>
          </cell>
          <cell r="M39">
            <v>2</v>
          </cell>
          <cell r="P39">
            <v>20.67</v>
          </cell>
          <cell r="Q39">
            <v>3.6536</v>
          </cell>
          <cell r="R39">
            <v>78.006080758731599</v>
          </cell>
          <cell r="S39">
            <v>0</v>
          </cell>
          <cell r="T39">
            <v>0.95918367346938804</v>
          </cell>
          <cell r="U39">
            <v>5</v>
          </cell>
          <cell r="V39">
            <v>2.59067357512953E-2</v>
          </cell>
          <cell r="W39">
            <v>4</v>
          </cell>
          <cell r="X39">
            <v>3.0769230769230799E-2</v>
          </cell>
          <cell r="Y39">
            <v>1</v>
          </cell>
          <cell r="Z39">
            <v>7.8125E-3</v>
          </cell>
        </row>
        <row r="40">
          <cell r="C40" t="str">
            <v>李玲</v>
          </cell>
          <cell r="D40">
            <v>2</v>
          </cell>
          <cell r="E40">
            <v>89.7408906882591</v>
          </cell>
          <cell r="F40">
            <v>62.818623481781401</v>
          </cell>
          <cell r="G40">
            <v>94.043336344086001</v>
          </cell>
          <cell r="H40">
            <v>98.567999999999998</v>
          </cell>
          <cell r="I40">
            <v>98.024784313725505</v>
          </cell>
          <cell r="J40">
            <v>96.878706885937206</v>
          </cell>
          <cell r="K40">
            <v>9.6878706885937191</v>
          </cell>
          <cell r="M40">
            <v>2</v>
          </cell>
          <cell r="P40">
            <v>30</v>
          </cell>
          <cell r="Q40">
            <v>4.4000000000000004</v>
          </cell>
          <cell r="R40">
            <v>76.906494170375097</v>
          </cell>
          <cell r="S40">
            <v>0</v>
          </cell>
          <cell r="T40">
            <v>0.89795918367346905</v>
          </cell>
          <cell r="U40">
            <v>10</v>
          </cell>
          <cell r="V40">
            <v>5.1813471502590698E-2</v>
          </cell>
          <cell r="W40">
            <v>3</v>
          </cell>
          <cell r="X40">
            <v>2.3076923076923099E-2</v>
          </cell>
          <cell r="Y40">
            <v>4</v>
          </cell>
          <cell r="Z40">
            <v>3.125E-2</v>
          </cell>
        </row>
        <row r="41">
          <cell r="C41" t="str">
            <v>夏冉然</v>
          </cell>
          <cell r="D41">
            <v>3</v>
          </cell>
          <cell r="E41">
            <v>91.821862348178101</v>
          </cell>
          <cell r="F41">
            <v>64.275303643724698</v>
          </cell>
          <cell r="G41">
            <v>97.163892473118295</v>
          </cell>
          <cell r="H41">
            <v>98.091127340824002</v>
          </cell>
          <cell r="I41">
            <v>94.387200435729895</v>
          </cell>
          <cell r="J41">
            <v>96.547406749890698</v>
          </cell>
          <cell r="K41">
            <v>9.6547406749890694</v>
          </cell>
          <cell r="M41">
            <v>2</v>
          </cell>
          <cell r="P41">
            <v>0</v>
          </cell>
          <cell r="Q41">
            <v>2</v>
          </cell>
          <cell r="R41">
            <v>75.930044318713797</v>
          </cell>
          <cell r="S41">
            <v>0</v>
          </cell>
          <cell r="T41">
            <v>0.97959183673469397</v>
          </cell>
          <cell r="U41">
            <v>3</v>
          </cell>
          <cell r="V41">
            <v>1.55440414507772E-2</v>
          </cell>
          <cell r="W41">
            <v>5</v>
          </cell>
          <cell r="X41">
            <v>3.8461538461538498E-2</v>
          </cell>
          <cell r="Y41">
            <v>17</v>
          </cell>
          <cell r="Z41">
            <v>0.1328125</v>
          </cell>
        </row>
        <row r="42">
          <cell r="C42" t="str">
            <v>金世贵</v>
          </cell>
          <cell r="D42">
            <v>4</v>
          </cell>
          <cell r="E42">
            <v>90.931174089068804</v>
          </cell>
          <cell r="F42">
            <v>63.6518218623482</v>
          </cell>
          <cell r="G42">
            <v>97.4360322580645</v>
          </cell>
          <cell r="H42">
            <v>102.993461538462</v>
          </cell>
          <cell r="I42">
            <v>96.1508591331269</v>
          </cell>
          <cell r="J42">
            <v>98.860117643217706</v>
          </cell>
          <cell r="K42">
            <v>9.8860117643217702</v>
          </cell>
          <cell r="M42">
            <v>2</v>
          </cell>
          <cell r="P42">
            <v>0</v>
          </cell>
          <cell r="Q42">
            <v>2</v>
          </cell>
          <cell r="R42">
            <v>75.537833626669993</v>
          </cell>
          <cell r="S42">
            <v>0</v>
          </cell>
          <cell r="T42">
            <v>0.93877551020408201</v>
          </cell>
          <cell r="U42">
            <v>2</v>
          </cell>
          <cell r="V42">
            <v>1.03626943005181E-2</v>
          </cell>
          <cell r="W42">
            <v>1</v>
          </cell>
          <cell r="X42">
            <v>7.6923076923076901E-3</v>
          </cell>
          <cell r="Y42">
            <v>9</v>
          </cell>
          <cell r="Z42">
            <v>7.03125E-2</v>
          </cell>
        </row>
        <row r="43">
          <cell r="C43" t="str">
            <v>史国梁</v>
          </cell>
          <cell r="D43">
            <v>5</v>
          </cell>
          <cell r="E43">
            <v>91.497854077253194</v>
          </cell>
          <cell r="F43">
            <v>64.048497854077297</v>
          </cell>
          <cell r="G43">
            <v>94.515549014666703</v>
          </cell>
          <cell r="H43">
            <v>92.9591312178663</v>
          </cell>
          <cell r="I43">
            <v>91.431299999999993</v>
          </cell>
          <cell r="J43">
            <v>92.968660077511004</v>
          </cell>
          <cell r="K43">
            <v>9.2968660077511007</v>
          </cell>
          <cell r="M43">
            <v>2</v>
          </cell>
          <cell r="Q43">
            <v>2</v>
          </cell>
          <cell r="R43">
            <v>75.345363861828403</v>
          </cell>
          <cell r="S43">
            <v>0</v>
          </cell>
          <cell r="T43">
            <v>0.95744680851063801</v>
          </cell>
          <cell r="U43">
            <v>7</v>
          </cell>
          <cell r="V43">
            <v>3.6269430051813503E-2</v>
          </cell>
          <cell r="W43">
            <v>14</v>
          </cell>
          <cell r="X43">
            <v>0.107692307692308</v>
          </cell>
          <cell r="Y43">
            <v>29</v>
          </cell>
          <cell r="Z43">
            <v>0.2265625</v>
          </cell>
        </row>
        <row r="44">
          <cell r="C44" t="str">
            <v>史泽辉</v>
          </cell>
          <cell r="D44">
            <v>6</v>
          </cell>
          <cell r="E44">
            <v>90.821862348178101</v>
          </cell>
          <cell r="F44">
            <v>63.575303643724702</v>
          </cell>
          <cell r="G44">
            <v>92.611161290322599</v>
          </cell>
          <cell r="H44">
            <v>99.097007490636699</v>
          </cell>
          <cell r="I44">
            <v>96.705922875816995</v>
          </cell>
          <cell r="J44">
            <v>96.138030552258797</v>
          </cell>
          <cell r="K44">
            <v>9.6138030552258797</v>
          </cell>
          <cell r="M44">
            <v>2</v>
          </cell>
          <cell r="P44">
            <v>0</v>
          </cell>
          <cell r="Q44">
            <v>2</v>
          </cell>
          <cell r="R44">
            <v>75.189106698950596</v>
          </cell>
          <cell r="S44">
            <v>0</v>
          </cell>
          <cell r="T44">
            <v>0.95918367346938804</v>
          </cell>
          <cell r="U44">
            <v>17</v>
          </cell>
          <cell r="V44">
            <v>8.8082901554404097E-2</v>
          </cell>
          <cell r="W44">
            <v>2</v>
          </cell>
          <cell r="X44">
            <v>1.5384615384615399E-2</v>
          </cell>
          <cell r="Y44">
            <v>7</v>
          </cell>
          <cell r="Z44">
            <v>5.46875E-2</v>
          </cell>
        </row>
        <row r="45">
          <cell r="C45" t="str">
            <v>郭慧</v>
          </cell>
          <cell r="D45">
            <v>7</v>
          </cell>
          <cell r="E45">
            <v>91.081632653061206</v>
          </cell>
          <cell r="F45">
            <v>63.757142857142902</v>
          </cell>
          <cell r="G45">
            <v>93.683763440860204</v>
          </cell>
          <cell r="H45">
            <v>92.196067415730298</v>
          </cell>
          <cell r="I45">
            <v>94.373849019607803</v>
          </cell>
          <cell r="J45">
            <v>93.417893292066097</v>
          </cell>
          <cell r="K45">
            <v>9.3417893292066108</v>
          </cell>
          <cell r="M45">
            <v>2</v>
          </cell>
          <cell r="Q45">
            <v>2</v>
          </cell>
          <cell r="R45">
            <v>75.098932186349501</v>
          </cell>
          <cell r="S45">
            <v>0</v>
          </cell>
          <cell r="T45">
            <v>0.9375</v>
          </cell>
          <cell r="U45">
            <v>11</v>
          </cell>
          <cell r="V45">
            <v>5.6994818652849701E-2</v>
          </cell>
          <cell r="W45">
            <v>17</v>
          </cell>
          <cell r="X45">
            <v>0.130769230769231</v>
          </cell>
          <cell r="Y45">
            <v>18</v>
          </cell>
          <cell r="Z45">
            <v>0.140625</v>
          </cell>
        </row>
        <row r="46">
          <cell r="C46" t="str">
            <v>欧长健</v>
          </cell>
          <cell r="D46">
            <v>8</v>
          </cell>
          <cell r="E46">
            <v>90.360323886639705</v>
          </cell>
          <cell r="F46">
            <v>63.252226720647798</v>
          </cell>
          <cell r="G46">
            <v>94.581634408602099</v>
          </cell>
          <cell r="H46">
            <v>95.622769230769194</v>
          </cell>
          <cell r="I46">
            <v>97.467936941176504</v>
          </cell>
          <cell r="J46">
            <v>95.890780193515894</v>
          </cell>
          <cell r="K46">
            <v>9.5890780193515894</v>
          </cell>
          <cell r="M46">
            <v>2</v>
          </cell>
          <cell r="Q46">
            <v>2</v>
          </cell>
          <cell r="R46">
            <v>74.841304739999401</v>
          </cell>
          <cell r="S46">
            <v>0</v>
          </cell>
          <cell r="T46">
            <v>0.97959183673469397</v>
          </cell>
          <cell r="U46">
            <v>6</v>
          </cell>
          <cell r="V46">
            <v>3.10880829015544E-2</v>
          </cell>
          <cell r="W46">
            <v>10</v>
          </cell>
          <cell r="X46">
            <v>7.69230769230769E-2</v>
          </cell>
          <cell r="Y46">
            <v>6</v>
          </cell>
          <cell r="Z46">
            <v>4.6875E-2</v>
          </cell>
        </row>
        <row r="47">
          <cell r="C47" t="str">
            <v>潘劲捷</v>
          </cell>
          <cell r="D47">
            <v>9</v>
          </cell>
          <cell r="E47">
            <v>86.178137651821899</v>
          </cell>
          <cell r="F47">
            <v>60.324696356275297</v>
          </cell>
          <cell r="G47">
            <v>98.273193548387098</v>
          </cell>
          <cell r="H47">
            <v>92.669307692307697</v>
          </cell>
          <cell r="I47">
            <v>97.8868823529412</v>
          </cell>
          <cell r="J47">
            <v>96.276461197878703</v>
          </cell>
          <cell r="K47">
            <v>9.6276461197878707</v>
          </cell>
          <cell r="M47">
            <v>2</v>
          </cell>
          <cell r="P47">
            <v>30</v>
          </cell>
          <cell r="Q47">
            <v>4.4000000000000004</v>
          </cell>
          <cell r="R47">
            <v>74.3523424760632</v>
          </cell>
          <cell r="S47">
            <v>0</v>
          </cell>
          <cell r="T47">
            <v>0.83673469387755095</v>
          </cell>
          <cell r="U47">
            <v>1</v>
          </cell>
          <cell r="V47">
            <v>5.1813471502590702E-3</v>
          </cell>
          <cell r="W47">
            <v>15</v>
          </cell>
          <cell r="X47">
            <v>0.115384615384615</v>
          </cell>
          <cell r="Y47">
            <v>5</v>
          </cell>
          <cell r="Z47">
            <v>3.90625E-2</v>
          </cell>
        </row>
        <row r="48">
          <cell r="C48" t="str">
            <v>刘师晴</v>
          </cell>
          <cell r="D48">
            <v>10</v>
          </cell>
          <cell r="E48">
            <v>89.546558704453403</v>
          </cell>
          <cell r="F48">
            <v>62.682591093117402</v>
          </cell>
          <cell r="G48">
            <v>92.030838709677397</v>
          </cell>
          <cell r="H48">
            <v>97.595112359550598</v>
          </cell>
          <cell r="I48">
            <v>96.026792696832601</v>
          </cell>
          <cell r="J48">
            <v>95.217581255353494</v>
          </cell>
          <cell r="K48">
            <v>9.5217581255353494</v>
          </cell>
          <cell r="M48">
            <v>2</v>
          </cell>
          <cell r="P48">
            <v>1.67</v>
          </cell>
          <cell r="Q48">
            <v>2.1335999999999999</v>
          </cell>
          <cell r="R48">
            <v>74.337949218652795</v>
          </cell>
          <cell r="S48">
            <v>0</v>
          </cell>
          <cell r="T48">
            <v>0.95918367346938804</v>
          </cell>
          <cell r="U48">
            <v>22</v>
          </cell>
          <cell r="V48">
            <v>0.113989637305699</v>
          </cell>
          <cell r="W48">
            <v>6</v>
          </cell>
          <cell r="X48">
            <v>4.6153846153846198E-2</v>
          </cell>
          <cell r="Y48">
            <v>11</v>
          </cell>
          <cell r="Z48">
            <v>8.59375E-2</v>
          </cell>
        </row>
        <row r="49">
          <cell r="C49" t="str">
            <v>雷雯婧</v>
          </cell>
          <cell r="D49">
            <v>11</v>
          </cell>
          <cell r="E49">
            <v>88.449392712550605</v>
          </cell>
          <cell r="F49">
            <v>61.914574898785403</v>
          </cell>
          <cell r="G49">
            <v>87.048247311827893</v>
          </cell>
          <cell r="H49">
            <v>91.225538461538406</v>
          </cell>
          <cell r="I49">
            <v>93.1308823529412</v>
          </cell>
          <cell r="J49">
            <v>90.468222708769204</v>
          </cell>
          <cell r="K49">
            <v>9.0468222708769197</v>
          </cell>
          <cell r="M49">
            <v>2</v>
          </cell>
          <cell r="P49">
            <v>15</v>
          </cell>
          <cell r="Q49">
            <v>3.2</v>
          </cell>
          <cell r="R49">
            <v>74.161397169662294</v>
          </cell>
          <cell r="S49">
            <v>0</v>
          </cell>
          <cell r="T49">
            <v>0.83673469387755095</v>
          </cell>
          <cell r="U49">
            <v>75</v>
          </cell>
          <cell r="V49">
            <v>0.38860103626942999</v>
          </cell>
          <cell r="W49">
            <v>18</v>
          </cell>
          <cell r="X49">
            <v>0.138461538461538</v>
          </cell>
          <cell r="Y49">
            <v>22</v>
          </cell>
          <cell r="Z49">
            <v>0.171875</v>
          </cell>
        </row>
        <row r="50">
          <cell r="C50" t="str">
            <v>王瑶瑶</v>
          </cell>
          <cell r="D50">
            <v>12</v>
          </cell>
          <cell r="E50">
            <v>89.3927125506073</v>
          </cell>
          <cell r="F50">
            <v>62.574898785425098</v>
          </cell>
          <cell r="G50">
            <v>90.038924731182803</v>
          </cell>
          <cell r="H50">
            <v>94.864692307692295</v>
          </cell>
          <cell r="I50">
            <v>93.851364679738595</v>
          </cell>
          <cell r="J50">
            <v>92.918327239537902</v>
          </cell>
          <cell r="K50">
            <v>9.2918327239537906</v>
          </cell>
          <cell r="M50">
            <v>2</v>
          </cell>
          <cell r="P50">
            <v>0</v>
          </cell>
          <cell r="Q50">
            <v>2</v>
          </cell>
          <cell r="R50">
            <v>73.866731509378894</v>
          </cell>
          <cell r="S50">
            <v>0</v>
          </cell>
          <cell r="T50">
            <v>0.95918367346938804</v>
          </cell>
          <cell r="U50">
            <v>36</v>
          </cell>
          <cell r="V50">
            <v>0.18652849740932601</v>
          </cell>
          <cell r="W50">
            <v>11</v>
          </cell>
          <cell r="X50">
            <v>8.4615384615384606E-2</v>
          </cell>
          <cell r="Y50">
            <v>19</v>
          </cell>
          <cell r="Z50">
            <v>0.1484375</v>
          </cell>
        </row>
        <row r="51">
          <cell r="C51" t="str">
            <v>李馨瑜</v>
          </cell>
          <cell r="D51">
            <v>13</v>
          </cell>
          <cell r="E51">
            <v>87</v>
          </cell>
          <cell r="F51">
            <v>60.9</v>
          </cell>
          <cell r="G51">
            <v>94.295526881720406</v>
          </cell>
          <cell r="H51">
            <v>95.739333333333306</v>
          </cell>
          <cell r="I51">
            <v>99.800929411764699</v>
          </cell>
          <cell r="J51">
            <v>96.611929875606194</v>
          </cell>
          <cell r="K51">
            <v>9.6611929875606197</v>
          </cell>
          <cell r="M51">
            <v>2</v>
          </cell>
          <cell r="P51">
            <v>10</v>
          </cell>
          <cell r="Q51">
            <v>2.8</v>
          </cell>
          <cell r="R51">
            <v>73.361192987560599</v>
          </cell>
          <cell r="S51">
            <v>0</v>
          </cell>
          <cell r="T51">
            <v>0.85714285714285698</v>
          </cell>
          <cell r="U51">
            <v>8</v>
          </cell>
          <cell r="V51">
            <v>4.1450777202072499E-2</v>
          </cell>
          <cell r="W51">
            <v>9</v>
          </cell>
          <cell r="X51">
            <v>6.9230769230769207E-2</v>
          </cell>
          <cell r="Y51">
            <v>2</v>
          </cell>
          <cell r="Z51">
            <v>1.5625E-2</v>
          </cell>
        </row>
        <row r="52">
          <cell r="C52" t="str">
            <v>郭芮彤</v>
          </cell>
          <cell r="D52">
            <v>14</v>
          </cell>
          <cell r="E52">
            <v>88.603238866396794</v>
          </cell>
          <cell r="F52">
            <v>62.0222672064777</v>
          </cell>
          <cell r="G52">
            <v>89.485498924731203</v>
          </cell>
          <cell r="H52">
            <v>89.747282051282099</v>
          </cell>
          <cell r="I52">
            <v>95.942705882352897</v>
          </cell>
          <cell r="J52">
            <v>91.725162286122099</v>
          </cell>
          <cell r="K52">
            <v>9.1725162286122099</v>
          </cell>
          <cell r="M52">
            <v>2</v>
          </cell>
          <cell r="Q52">
            <v>2</v>
          </cell>
          <cell r="R52">
            <v>73.194783435089903</v>
          </cell>
          <cell r="S52">
            <v>0</v>
          </cell>
          <cell r="T52">
            <v>0.85714285714285698</v>
          </cell>
          <cell r="U52">
            <v>41</v>
          </cell>
          <cell r="V52">
            <v>0.21243523316062199</v>
          </cell>
          <cell r="W52">
            <v>30</v>
          </cell>
          <cell r="X52">
            <v>0.230769230769231</v>
          </cell>
          <cell r="Y52">
            <v>12</v>
          </cell>
          <cell r="Z52">
            <v>9.375E-2</v>
          </cell>
        </row>
        <row r="53">
          <cell r="C53" t="str">
            <v>曲洪达</v>
          </cell>
          <cell r="D53">
            <v>15</v>
          </cell>
          <cell r="E53">
            <v>88.024291497975696</v>
          </cell>
          <cell r="F53">
            <v>61.617004048582999</v>
          </cell>
          <cell r="G53">
            <v>88.902827956989199</v>
          </cell>
          <cell r="H53">
            <v>90.400606741573</v>
          </cell>
          <cell r="I53">
            <v>95.672352941176499</v>
          </cell>
          <cell r="J53">
            <v>91.658595879912895</v>
          </cell>
          <cell r="K53">
            <v>9.1658595879912905</v>
          </cell>
          <cell r="M53">
            <v>2</v>
          </cell>
          <cell r="Q53">
            <v>2</v>
          </cell>
          <cell r="R53">
            <v>72.782863636574305</v>
          </cell>
          <cell r="S53">
            <v>0</v>
          </cell>
          <cell r="T53">
            <v>0.89795918367346905</v>
          </cell>
          <cell r="U53">
            <v>45</v>
          </cell>
          <cell r="V53">
            <v>0.233160621761658</v>
          </cell>
          <cell r="W53">
            <v>25</v>
          </cell>
          <cell r="X53">
            <v>0.19230769230769201</v>
          </cell>
          <cell r="Y53">
            <v>14</v>
          </cell>
          <cell r="Z53">
            <v>0.109375</v>
          </cell>
        </row>
        <row r="54">
          <cell r="C54" t="str">
            <v>吕对林</v>
          </cell>
          <cell r="D54">
            <v>16</v>
          </cell>
          <cell r="E54">
            <v>87.489795918367307</v>
          </cell>
          <cell r="F54">
            <v>61.242857142857098</v>
          </cell>
          <cell r="G54">
            <v>91.006832258064506</v>
          </cell>
          <cell r="H54">
            <v>91.210097378277197</v>
          </cell>
          <cell r="I54">
            <v>96.157040736572895</v>
          </cell>
          <cell r="J54">
            <v>92.7913234576382</v>
          </cell>
          <cell r="K54">
            <v>9.27913234576382</v>
          </cell>
          <cell r="M54">
            <v>2</v>
          </cell>
          <cell r="Q54">
            <v>2</v>
          </cell>
          <cell r="R54">
            <v>72.521989488621003</v>
          </cell>
          <cell r="S54">
            <v>0</v>
          </cell>
          <cell r="T54">
            <v>0.85416666666666696</v>
          </cell>
          <cell r="U54">
            <v>27</v>
          </cell>
          <cell r="V54">
            <v>0.13989637305699501</v>
          </cell>
          <cell r="W54">
            <v>19</v>
          </cell>
          <cell r="X54">
            <v>0.146153846153846</v>
          </cell>
          <cell r="Y54">
            <v>8</v>
          </cell>
          <cell r="Z54">
            <v>6.25E-2</v>
          </cell>
        </row>
        <row r="55">
          <cell r="C55" t="str">
            <v>李晨旭</v>
          </cell>
          <cell r="D55">
            <v>17</v>
          </cell>
          <cell r="E55">
            <v>87.615384615384599</v>
          </cell>
          <cell r="F55">
            <v>61.330769230769199</v>
          </cell>
          <cell r="G55">
            <v>90.446795180722901</v>
          </cell>
          <cell r="H55">
            <v>90.472307692307695</v>
          </cell>
          <cell r="I55">
            <v>88.909411764705894</v>
          </cell>
          <cell r="J55">
            <v>89.942838212578806</v>
          </cell>
          <cell r="K55">
            <v>8.9942838212578806</v>
          </cell>
          <cell r="M55">
            <v>2</v>
          </cell>
          <cell r="Q55">
            <v>2</v>
          </cell>
          <cell r="R55">
            <v>72.325053052027101</v>
          </cell>
          <cell r="S55">
            <v>0</v>
          </cell>
          <cell r="T55">
            <v>0.89795918367346905</v>
          </cell>
          <cell r="U55">
            <v>34</v>
          </cell>
          <cell r="V55">
            <v>0.176165803108808</v>
          </cell>
          <cell r="W55">
            <v>24</v>
          </cell>
          <cell r="X55">
            <v>0.18461538461538499</v>
          </cell>
          <cell r="Y55">
            <v>45</v>
          </cell>
          <cell r="Z55">
            <v>0.3515625</v>
          </cell>
        </row>
        <row r="56">
          <cell r="C56" t="str">
            <v>李娜</v>
          </cell>
          <cell r="D56">
            <v>18</v>
          </cell>
          <cell r="E56">
            <v>84.951417004048594</v>
          </cell>
          <cell r="F56">
            <v>59.465991902833998</v>
          </cell>
          <cell r="G56">
            <v>91.890333333333302</v>
          </cell>
          <cell r="H56">
            <v>93.247846153846197</v>
          </cell>
          <cell r="I56">
            <v>98.643529411764703</v>
          </cell>
          <cell r="J56">
            <v>94.593902966314701</v>
          </cell>
          <cell r="K56">
            <v>9.4593902966314705</v>
          </cell>
          <cell r="M56">
            <v>2</v>
          </cell>
          <cell r="P56">
            <v>14</v>
          </cell>
          <cell r="Q56">
            <v>3.12</v>
          </cell>
          <cell r="R56">
            <v>72.045382199465493</v>
          </cell>
          <cell r="S56">
            <v>0</v>
          </cell>
          <cell r="T56">
            <v>0.83673469387755095</v>
          </cell>
          <cell r="U56">
            <v>24</v>
          </cell>
          <cell r="V56">
            <v>0.124352331606218</v>
          </cell>
          <cell r="W56">
            <v>13</v>
          </cell>
          <cell r="X56">
            <v>0.1</v>
          </cell>
          <cell r="Y56">
            <v>3</v>
          </cell>
          <cell r="Z56">
            <v>2.34375E-2</v>
          </cell>
        </row>
        <row r="57">
          <cell r="C57" t="str">
            <v>林紫豪</v>
          </cell>
          <cell r="D57">
            <v>19</v>
          </cell>
          <cell r="E57">
            <v>85.931174089068804</v>
          </cell>
          <cell r="F57">
            <v>60.1518218623482</v>
          </cell>
          <cell r="G57">
            <v>89.908415053763406</v>
          </cell>
          <cell r="H57">
            <v>96.111846153846201</v>
          </cell>
          <cell r="I57">
            <v>96.104564705882396</v>
          </cell>
          <cell r="J57">
            <v>94.041608637830706</v>
          </cell>
          <cell r="K57">
            <v>9.4041608637830691</v>
          </cell>
          <cell r="M57">
            <v>2</v>
          </cell>
          <cell r="P57">
            <v>5</v>
          </cell>
          <cell r="Q57">
            <v>2.4</v>
          </cell>
          <cell r="R57">
            <v>71.955982726131296</v>
          </cell>
          <cell r="S57">
            <v>0</v>
          </cell>
          <cell r="T57">
            <v>0.77551020408163296</v>
          </cell>
          <cell r="U57">
            <v>37</v>
          </cell>
          <cell r="V57">
            <v>0.19170984455958501</v>
          </cell>
          <cell r="W57">
            <v>8</v>
          </cell>
          <cell r="X57">
            <v>6.15384615384615E-2</v>
          </cell>
          <cell r="Y57">
            <v>10</v>
          </cell>
          <cell r="Z57">
            <v>7.8125E-2</v>
          </cell>
        </row>
        <row r="58">
          <cell r="C58" t="str">
            <v>王雪</v>
          </cell>
          <cell r="D58">
            <v>20</v>
          </cell>
          <cell r="E58">
            <v>86.987854251012195</v>
          </cell>
          <cell r="F58">
            <v>60.891497975708504</v>
          </cell>
          <cell r="G58">
            <v>87.368064516128996</v>
          </cell>
          <cell r="H58">
            <v>89.315384615384602</v>
          </cell>
          <cell r="I58">
            <v>94.508163368984</v>
          </cell>
          <cell r="J58">
            <v>90.397204166832495</v>
          </cell>
          <cell r="K58">
            <v>9.0397204166832505</v>
          </cell>
          <cell r="M58">
            <v>2</v>
          </cell>
          <cell r="Q58">
            <v>2</v>
          </cell>
          <cell r="R58">
            <v>71.931218392391798</v>
          </cell>
          <cell r="S58">
            <v>0</v>
          </cell>
          <cell r="T58">
            <v>0.87755102040816302</v>
          </cell>
          <cell r="U58">
            <v>68</v>
          </cell>
          <cell r="V58">
            <v>0.352331606217617</v>
          </cell>
          <cell r="W58">
            <v>32</v>
          </cell>
          <cell r="X58">
            <v>0.246153846153846</v>
          </cell>
          <cell r="Y58">
            <v>16</v>
          </cell>
          <cell r="Z58">
            <v>0.125</v>
          </cell>
        </row>
        <row r="59">
          <cell r="C59" t="str">
            <v>伊丽姆努尔·买买提</v>
          </cell>
          <cell r="D59">
            <v>21</v>
          </cell>
          <cell r="E59">
            <v>86.825910931174107</v>
          </cell>
          <cell r="F59">
            <v>60.778137651821901</v>
          </cell>
          <cell r="G59">
            <v>90.651795698924701</v>
          </cell>
          <cell r="H59">
            <v>90.236102564102595</v>
          </cell>
          <cell r="I59">
            <v>92.698882352941197</v>
          </cell>
          <cell r="J59">
            <v>91.195593538656198</v>
          </cell>
          <cell r="K59">
            <v>9.1195593538656201</v>
          </cell>
          <cell r="M59">
            <v>2</v>
          </cell>
          <cell r="Q59">
            <v>2</v>
          </cell>
          <cell r="R59">
            <v>71.897697005687505</v>
          </cell>
          <cell r="S59">
            <v>0</v>
          </cell>
          <cell r="T59">
            <v>0.89795918367346905</v>
          </cell>
          <cell r="U59">
            <v>29</v>
          </cell>
          <cell r="V59">
            <v>0.15025906735751299</v>
          </cell>
          <cell r="W59">
            <v>27</v>
          </cell>
          <cell r="X59">
            <v>0.20769230769230801</v>
          </cell>
          <cell r="Y59">
            <v>24</v>
          </cell>
          <cell r="Z59">
            <v>0.1875</v>
          </cell>
        </row>
        <row r="60">
          <cell r="C60" t="str">
            <v>梁冯韬</v>
          </cell>
          <cell r="D60">
            <v>22</v>
          </cell>
          <cell r="E60">
            <v>88.315789473684205</v>
          </cell>
          <cell r="F60">
            <v>61.821052631578901</v>
          </cell>
          <cell r="G60">
            <v>85.766651685393299</v>
          </cell>
          <cell r="H60">
            <v>87.060307692307703</v>
          </cell>
          <cell r="I60">
            <v>91.870921568627494</v>
          </cell>
          <cell r="J60">
            <v>88.232626982109494</v>
          </cell>
          <cell r="K60">
            <v>8.8232626982109501</v>
          </cell>
          <cell r="M60">
            <v>1</v>
          </cell>
          <cell r="Q60">
            <v>1</v>
          </cell>
          <cell r="R60">
            <v>71.644315329789904</v>
          </cell>
          <cell r="S60">
            <v>0</v>
          </cell>
          <cell r="T60">
            <v>0.89795918367346905</v>
          </cell>
          <cell r="U60">
            <v>87</v>
          </cell>
          <cell r="V60">
            <v>0.45077720207253902</v>
          </cell>
          <cell r="W60">
            <v>52</v>
          </cell>
          <cell r="X60">
            <v>0.4</v>
          </cell>
          <cell r="Y60">
            <v>27</v>
          </cell>
          <cell r="Z60">
            <v>0.2109375</v>
          </cell>
        </row>
        <row r="61">
          <cell r="C61" t="str">
            <v>郭倩雯</v>
          </cell>
          <cell r="D61">
            <v>23</v>
          </cell>
          <cell r="E61">
            <v>86.627530364372504</v>
          </cell>
          <cell r="F61">
            <v>60.639271255060699</v>
          </cell>
          <cell r="G61">
            <v>88.446442168674693</v>
          </cell>
          <cell r="H61">
            <v>89.328153846153796</v>
          </cell>
          <cell r="I61">
            <v>92.304615384615403</v>
          </cell>
          <cell r="J61">
            <v>90.026403799814602</v>
          </cell>
          <cell r="K61">
            <v>9.0026403799814592</v>
          </cell>
          <cell r="M61">
            <v>2</v>
          </cell>
          <cell r="Q61">
            <v>2</v>
          </cell>
          <cell r="R61">
            <v>71.641911635042206</v>
          </cell>
          <cell r="S61">
            <v>0</v>
          </cell>
          <cell r="T61">
            <v>0.89795918367346905</v>
          </cell>
          <cell r="U61">
            <v>52</v>
          </cell>
          <cell r="V61">
            <v>0.26943005181347202</v>
          </cell>
          <cell r="W61">
            <v>31</v>
          </cell>
          <cell r="X61">
            <v>0.238461538461538</v>
          </cell>
          <cell r="Y61">
            <v>26</v>
          </cell>
          <cell r="Z61">
            <v>0.203125</v>
          </cell>
        </row>
        <row r="62">
          <cell r="C62" t="str">
            <v>周越</v>
          </cell>
          <cell r="D62">
            <v>24</v>
          </cell>
          <cell r="E62">
            <v>86.315789473684205</v>
          </cell>
          <cell r="F62">
            <v>60.421052631578902</v>
          </cell>
          <cell r="G62">
            <v>87.526043010752701</v>
          </cell>
          <cell r="H62">
            <v>92.284923076923107</v>
          </cell>
          <cell r="I62">
            <v>93.608298642533896</v>
          </cell>
          <cell r="J62">
            <v>91.139754910069897</v>
          </cell>
          <cell r="K62">
            <v>9.1139754910069897</v>
          </cell>
          <cell r="M62">
            <v>2</v>
          </cell>
          <cell r="Q62">
            <v>2</v>
          </cell>
          <cell r="R62">
            <v>71.535028122585899</v>
          </cell>
          <cell r="S62">
            <v>0</v>
          </cell>
          <cell r="T62">
            <v>0.83673469387755095</v>
          </cell>
          <cell r="U62">
            <v>64</v>
          </cell>
          <cell r="V62">
            <v>0.33160621761657999</v>
          </cell>
          <cell r="W62">
            <v>16</v>
          </cell>
          <cell r="X62">
            <v>0.123076923076923</v>
          </cell>
          <cell r="Y62">
            <v>21</v>
          </cell>
          <cell r="Z62">
            <v>0.1640625</v>
          </cell>
        </row>
        <row r="63">
          <cell r="C63" t="str">
            <v>邵临波</v>
          </cell>
          <cell r="D63">
            <v>25</v>
          </cell>
          <cell r="E63">
            <v>85.947368421052602</v>
          </cell>
          <cell r="F63">
            <v>60.163157894736798</v>
          </cell>
          <cell r="G63">
            <v>87.488924731182806</v>
          </cell>
          <cell r="H63">
            <v>90.982674157303407</v>
          </cell>
          <cell r="I63">
            <v>95.715705882352907</v>
          </cell>
          <cell r="J63">
            <v>91.395768256946397</v>
          </cell>
          <cell r="K63">
            <v>9.1395768256946397</v>
          </cell>
          <cell r="M63">
            <v>2</v>
          </cell>
          <cell r="Q63">
            <v>2</v>
          </cell>
          <cell r="R63">
            <v>71.302734720431502</v>
          </cell>
          <cell r="S63">
            <v>0</v>
          </cell>
          <cell r="T63">
            <v>0.87755102040816302</v>
          </cell>
          <cell r="U63">
            <v>66</v>
          </cell>
          <cell r="V63">
            <v>0.341968911917098</v>
          </cell>
          <cell r="W63">
            <v>22</v>
          </cell>
          <cell r="X63">
            <v>0.16923076923076899</v>
          </cell>
          <cell r="Y63">
            <v>13</v>
          </cell>
          <cell r="Z63">
            <v>0.1015625</v>
          </cell>
        </row>
        <row r="64">
          <cell r="C64" t="str">
            <v>钟大桂</v>
          </cell>
          <cell r="D64">
            <v>26</v>
          </cell>
          <cell r="E64">
            <v>87.761133603238903</v>
          </cell>
          <cell r="F64">
            <v>61.432793522267197</v>
          </cell>
          <cell r="G64">
            <v>91.903617204301099</v>
          </cell>
          <cell r="H64">
            <v>86.957692307692298</v>
          </cell>
          <cell r="I64">
            <v>86.813671310629502</v>
          </cell>
          <cell r="J64">
            <v>88.558326940874295</v>
          </cell>
          <cell r="K64">
            <v>8.8558326940874306</v>
          </cell>
          <cell r="M64">
            <v>1</v>
          </cell>
          <cell r="Q64">
            <v>1</v>
          </cell>
          <cell r="R64">
            <v>71.288626216354601</v>
          </cell>
          <cell r="S64">
            <v>0</v>
          </cell>
          <cell r="T64">
            <v>0.97959183673469397</v>
          </cell>
          <cell r="U64">
            <v>23</v>
          </cell>
          <cell r="V64">
            <v>0.119170984455959</v>
          </cell>
          <cell r="W64">
            <v>56</v>
          </cell>
          <cell r="X64">
            <v>0.43076923076923102</v>
          </cell>
          <cell r="Y64">
            <v>67</v>
          </cell>
          <cell r="Z64">
            <v>0.5234375</v>
          </cell>
        </row>
        <row r="65">
          <cell r="C65" t="str">
            <v>刘淏</v>
          </cell>
          <cell r="D65">
            <v>27</v>
          </cell>
          <cell r="E65">
            <v>86.477732793522307</v>
          </cell>
          <cell r="F65">
            <v>60.534412955465598</v>
          </cell>
          <cell r="G65">
            <v>87.7555626506024</v>
          </cell>
          <cell r="H65">
            <v>88.467846153846196</v>
          </cell>
          <cell r="I65">
            <v>85.966039215686294</v>
          </cell>
          <cell r="J65">
            <v>87.396482673378301</v>
          </cell>
          <cell r="K65">
            <v>8.7396482673378308</v>
          </cell>
          <cell r="M65">
            <v>2</v>
          </cell>
          <cell r="Q65">
            <v>2</v>
          </cell>
          <cell r="R65">
            <v>71.274061222803397</v>
          </cell>
          <cell r="S65">
            <v>0</v>
          </cell>
          <cell r="T65">
            <v>0.85714285714285698</v>
          </cell>
          <cell r="U65">
            <v>61</v>
          </cell>
          <cell r="V65">
            <v>0.31606217616580301</v>
          </cell>
          <cell r="W65">
            <v>38</v>
          </cell>
          <cell r="X65">
            <v>0.29230769230769199</v>
          </cell>
          <cell r="Y65">
            <v>75</v>
          </cell>
          <cell r="Z65">
            <v>0.5859375</v>
          </cell>
        </row>
        <row r="66">
          <cell r="C66" t="str">
            <v>李心怡</v>
          </cell>
          <cell r="D66">
            <v>28</v>
          </cell>
          <cell r="E66">
            <v>85.809716599190295</v>
          </cell>
          <cell r="F66">
            <v>60.0668016194332</v>
          </cell>
          <cell r="G66">
            <v>89.767764639999996</v>
          </cell>
          <cell r="H66">
            <v>90.512923076923101</v>
          </cell>
          <cell r="I66">
            <v>90.649411764705903</v>
          </cell>
          <cell r="J66">
            <v>90.310033160543</v>
          </cell>
          <cell r="K66">
            <v>9.0310033160542993</v>
          </cell>
          <cell r="M66">
            <v>2</v>
          </cell>
          <cell r="Q66">
            <v>2</v>
          </cell>
          <cell r="R66">
            <v>71.097804935487503</v>
          </cell>
          <cell r="S66">
            <v>0</v>
          </cell>
          <cell r="T66">
            <v>0.83673469387755095</v>
          </cell>
          <cell r="U66">
            <v>39</v>
          </cell>
          <cell r="V66">
            <v>0.20207253886010401</v>
          </cell>
          <cell r="W66">
            <v>23</v>
          </cell>
          <cell r="X66">
            <v>0.17692307692307699</v>
          </cell>
          <cell r="Y66">
            <v>36</v>
          </cell>
          <cell r="Z66">
            <v>0.28125</v>
          </cell>
        </row>
        <row r="67">
          <cell r="C67" t="str">
            <v>刘琳</v>
          </cell>
          <cell r="D67">
            <v>29</v>
          </cell>
          <cell r="E67">
            <v>85.712550607287497</v>
          </cell>
          <cell r="F67">
            <v>59.998785425101197</v>
          </cell>
          <cell r="G67">
            <v>88.830851612903203</v>
          </cell>
          <cell r="H67">
            <v>88.217384615384603</v>
          </cell>
          <cell r="I67">
            <v>91.220584464555003</v>
          </cell>
          <cell r="J67">
            <v>89.422940230947603</v>
          </cell>
          <cell r="K67">
            <v>8.9422940230947603</v>
          </cell>
          <cell r="M67">
            <v>2</v>
          </cell>
          <cell r="Q67">
            <v>2</v>
          </cell>
          <cell r="R67">
            <v>70.941079448196007</v>
          </cell>
          <cell r="S67">
            <v>0</v>
          </cell>
          <cell r="T67">
            <v>0.85714285714285698</v>
          </cell>
          <cell r="U67">
            <v>47</v>
          </cell>
          <cell r="V67">
            <v>0.243523316062176</v>
          </cell>
          <cell r="W67">
            <v>43</v>
          </cell>
          <cell r="X67">
            <v>0.33076923076923098</v>
          </cell>
          <cell r="Y67">
            <v>30</v>
          </cell>
          <cell r="Z67">
            <v>0.234375</v>
          </cell>
        </row>
        <row r="68">
          <cell r="C68" t="str">
            <v>李杰客</v>
          </cell>
          <cell r="D68">
            <v>30</v>
          </cell>
          <cell r="E68">
            <v>86.890688259109297</v>
          </cell>
          <cell r="F68">
            <v>60.823481781376501</v>
          </cell>
          <cell r="G68">
            <v>87.775817204301106</v>
          </cell>
          <cell r="H68">
            <v>88.491692307692304</v>
          </cell>
          <cell r="I68">
            <v>91.545372549019604</v>
          </cell>
          <cell r="J68">
            <v>89.270960687004305</v>
          </cell>
          <cell r="K68">
            <v>8.9270960687004308</v>
          </cell>
          <cell r="M68">
            <v>1</v>
          </cell>
          <cell r="Q68">
            <v>1</v>
          </cell>
          <cell r="R68">
            <v>70.750577850076994</v>
          </cell>
          <cell r="S68">
            <v>0</v>
          </cell>
          <cell r="T68">
            <v>0.87755102040816302</v>
          </cell>
          <cell r="U68">
            <v>60</v>
          </cell>
          <cell r="V68">
            <v>0.31088082901554398</v>
          </cell>
          <cell r="W68">
            <v>37</v>
          </cell>
          <cell r="X68">
            <v>0.28461538461538499</v>
          </cell>
          <cell r="Y68">
            <v>28</v>
          </cell>
          <cell r="Z68">
            <v>0.21875</v>
          </cell>
        </row>
        <row r="69">
          <cell r="C69" t="str">
            <v>黄子扬</v>
          </cell>
          <cell r="D69">
            <v>31</v>
          </cell>
          <cell r="E69">
            <v>86.821862348178101</v>
          </cell>
          <cell r="F69">
            <v>60.775303643724698</v>
          </cell>
          <cell r="G69">
            <v>91.865397849462397</v>
          </cell>
          <cell r="H69">
            <v>86.177230769230803</v>
          </cell>
          <cell r="I69">
            <v>86.999647058823498</v>
          </cell>
          <cell r="J69">
            <v>88.347425225838904</v>
          </cell>
          <cell r="K69">
            <v>8.8347425225838894</v>
          </cell>
          <cell r="M69">
            <v>1</v>
          </cell>
          <cell r="Q69">
            <v>1</v>
          </cell>
          <cell r="R69">
            <v>70.610046166308607</v>
          </cell>
          <cell r="S69">
            <v>0</v>
          </cell>
          <cell r="T69">
            <v>0.77551020408163296</v>
          </cell>
          <cell r="U69">
            <v>25</v>
          </cell>
          <cell r="V69">
            <v>0.12953367875647701</v>
          </cell>
          <cell r="W69">
            <v>62</v>
          </cell>
          <cell r="X69">
            <v>0.47692307692307701</v>
          </cell>
          <cell r="Y69">
            <v>66</v>
          </cell>
          <cell r="Z69">
            <v>0.515625</v>
          </cell>
        </row>
        <row r="70">
          <cell r="C70" t="str">
            <v>袁英博</v>
          </cell>
          <cell r="D70">
            <v>32</v>
          </cell>
          <cell r="E70">
            <v>84.755102040816297</v>
          </cell>
          <cell r="F70">
            <v>59.328571428571401</v>
          </cell>
          <cell r="G70">
            <v>88.708752688171998</v>
          </cell>
          <cell r="H70">
            <v>96.667538461538498</v>
          </cell>
          <cell r="I70">
            <v>89.553764705882301</v>
          </cell>
          <cell r="J70">
            <v>91.643351951864304</v>
          </cell>
          <cell r="K70">
            <v>9.16433519518643</v>
          </cell>
          <cell r="M70">
            <v>2</v>
          </cell>
          <cell r="Q70">
            <v>2</v>
          </cell>
          <cell r="R70">
            <v>70.492906623757804</v>
          </cell>
          <cell r="S70">
            <v>0</v>
          </cell>
          <cell r="T70">
            <v>0.875</v>
          </cell>
          <cell r="U70">
            <v>48</v>
          </cell>
          <cell r="V70">
            <v>0.24870466321243501</v>
          </cell>
          <cell r="W70">
            <v>7</v>
          </cell>
          <cell r="X70">
            <v>5.3846153846153801E-2</v>
          </cell>
          <cell r="Y70">
            <v>42</v>
          </cell>
          <cell r="Z70">
            <v>0.328125</v>
          </cell>
        </row>
        <row r="71">
          <cell r="C71" t="str">
            <v>魏鹏雯</v>
          </cell>
          <cell r="D71">
            <v>33</v>
          </cell>
          <cell r="E71">
            <v>84.939271255060703</v>
          </cell>
          <cell r="F71">
            <v>59.457489878542503</v>
          </cell>
          <cell r="G71">
            <v>85.423614457831306</v>
          </cell>
          <cell r="H71">
            <v>90.251707865168498</v>
          </cell>
          <cell r="I71">
            <v>92.354052287581695</v>
          </cell>
          <cell r="J71">
            <v>89.343124870193805</v>
          </cell>
          <cell r="K71">
            <v>8.9343124870193904</v>
          </cell>
          <cell r="M71">
            <v>2</v>
          </cell>
          <cell r="Q71">
            <v>2</v>
          </cell>
          <cell r="R71">
            <v>70.391802365561901</v>
          </cell>
          <cell r="S71">
            <v>0</v>
          </cell>
          <cell r="T71">
            <v>0.85714285714285698</v>
          </cell>
          <cell r="U71">
            <v>92</v>
          </cell>
          <cell r="V71">
            <v>0.476683937823834</v>
          </cell>
          <cell r="W71">
            <v>26</v>
          </cell>
          <cell r="X71">
            <v>0.2</v>
          </cell>
          <cell r="Y71">
            <v>25</v>
          </cell>
          <cell r="Z71">
            <v>0.1953125</v>
          </cell>
        </row>
        <row r="72">
          <cell r="C72" t="str">
            <v>向子璇</v>
          </cell>
          <cell r="D72">
            <v>34</v>
          </cell>
          <cell r="E72">
            <v>83.769230769230802</v>
          </cell>
          <cell r="F72">
            <v>58.638461538461499</v>
          </cell>
          <cell r="G72">
            <v>86.004580645161298</v>
          </cell>
          <cell r="H72">
            <v>89.817999999999998</v>
          </cell>
          <cell r="I72">
            <v>95.272352941176507</v>
          </cell>
          <cell r="J72">
            <v>90.364977862112596</v>
          </cell>
          <cell r="K72">
            <v>9.0364977862112603</v>
          </cell>
          <cell r="M72">
            <v>2</v>
          </cell>
          <cell r="P72">
            <v>7.5</v>
          </cell>
          <cell r="Q72">
            <v>2.6</v>
          </cell>
          <cell r="R72">
            <v>70.274959324672807</v>
          </cell>
          <cell r="S72">
            <v>0</v>
          </cell>
          <cell r="T72">
            <v>0.81632653061224503</v>
          </cell>
          <cell r="U72">
            <v>85</v>
          </cell>
          <cell r="V72">
            <v>0.44041450777202101</v>
          </cell>
          <cell r="W72">
            <v>29</v>
          </cell>
          <cell r="X72">
            <v>0.22307692307692301</v>
          </cell>
          <cell r="Y72">
            <v>15</v>
          </cell>
          <cell r="Z72">
            <v>0.1171875</v>
          </cell>
        </row>
        <row r="73">
          <cell r="C73" t="str">
            <v>蒲浩澜</v>
          </cell>
          <cell r="D73">
            <v>35</v>
          </cell>
          <cell r="E73">
            <v>84.477732793522307</v>
          </cell>
          <cell r="F73">
            <v>59.134412955465599</v>
          </cell>
          <cell r="G73">
            <v>91.673967741935499</v>
          </cell>
          <cell r="H73">
            <v>86.975076923076898</v>
          </cell>
          <cell r="I73">
            <v>89.468205882352905</v>
          </cell>
          <cell r="J73">
            <v>89.372416849121805</v>
          </cell>
          <cell r="K73">
            <v>8.9372416849121805</v>
          </cell>
          <cell r="M73">
            <v>2</v>
          </cell>
          <cell r="Q73">
            <v>2</v>
          </cell>
          <cell r="R73">
            <v>70.071654640377801</v>
          </cell>
          <cell r="S73">
            <v>0</v>
          </cell>
          <cell r="T73">
            <v>0.83673469387755095</v>
          </cell>
          <cell r="U73">
            <v>26</v>
          </cell>
          <cell r="V73">
            <v>0.13471502590673601</v>
          </cell>
          <cell r="W73">
            <v>55</v>
          </cell>
          <cell r="X73">
            <v>0.42307692307692302</v>
          </cell>
          <cell r="Y73">
            <v>44</v>
          </cell>
          <cell r="Z73">
            <v>0.34375</v>
          </cell>
        </row>
        <row r="74">
          <cell r="C74" t="str">
            <v>张雪</v>
          </cell>
          <cell r="D74">
            <v>36</v>
          </cell>
          <cell r="E74">
            <v>84.412955465587004</v>
          </cell>
          <cell r="F74">
            <v>59.0890688259109</v>
          </cell>
          <cell r="G74">
            <v>86.761281720430105</v>
          </cell>
          <cell r="H74">
            <v>87.122461538461494</v>
          </cell>
          <cell r="I74">
            <v>89.955113122171994</v>
          </cell>
          <cell r="J74">
            <v>87.946285460354503</v>
          </cell>
          <cell r="K74">
            <v>8.7946285460354492</v>
          </cell>
          <cell r="M74">
            <v>2</v>
          </cell>
          <cell r="Q74">
            <v>2</v>
          </cell>
          <cell r="R74">
            <v>69.883697371946397</v>
          </cell>
          <cell r="S74">
            <v>0</v>
          </cell>
          <cell r="T74">
            <v>0.79591836734693899</v>
          </cell>
          <cell r="U74">
            <v>77</v>
          </cell>
          <cell r="V74">
            <v>0.39896373056994799</v>
          </cell>
          <cell r="W74">
            <v>50</v>
          </cell>
          <cell r="X74">
            <v>0.38461538461538503</v>
          </cell>
          <cell r="Y74">
            <v>41</v>
          </cell>
          <cell r="Z74">
            <v>0.3203125</v>
          </cell>
        </row>
        <row r="75">
          <cell r="C75" t="str">
            <v>孙章琴</v>
          </cell>
          <cell r="D75">
            <v>37</v>
          </cell>
          <cell r="E75">
            <v>84.315789473684205</v>
          </cell>
          <cell r="F75">
            <v>59.021052631578897</v>
          </cell>
          <cell r="G75">
            <v>83.760376344086097</v>
          </cell>
          <cell r="H75">
            <v>88.893846153846198</v>
          </cell>
          <cell r="I75">
            <v>90.872549224806207</v>
          </cell>
          <cell r="J75">
            <v>87.842257240912801</v>
          </cell>
          <cell r="K75">
            <v>8.7842257240912804</v>
          </cell>
          <cell r="M75">
            <v>2</v>
          </cell>
          <cell r="Q75">
            <v>2</v>
          </cell>
          <cell r="R75">
            <v>69.805278355670197</v>
          </cell>
          <cell r="S75">
            <v>0</v>
          </cell>
          <cell r="T75">
            <v>0.77551020408163296</v>
          </cell>
          <cell r="U75">
            <v>122</v>
          </cell>
          <cell r="V75">
            <v>0.63212435233160602</v>
          </cell>
          <cell r="W75">
            <v>35</v>
          </cell>
          <cell r="X75">
            <v>0.269230769230769</v>
          </cell>
          <cell r="Y75">
            <v>33</v>
          </cell>
          <cell r="Z75">
            <v>0.2578125</v>
          </cell>
        </row>
        <row r="76">
          <cell r="C76" t="str">
            <v>王达</v>
          </cell>
          <cell r="D76">
            <v>38</v>
          </cell>
          <cell r="E76">
            <v>85.676113360323896</v>
          </cell>
          <cell r="F76">
            <v>59.973279352226697</v>
          </cell>
          <cell r="G76">
            <v>86.552344086021506</v>
          </cell>
          <cell r="H76">
            <v>85.918181449159405</v>
          </cell>
          <cell r="I76">
            <v>87.122517120742998</v>
          </cell>
          <cell r="J76">
            <v>86.531014218641303</v>
          </cell>
          <cell r="K76">
            <v>8.6531014218641307</v>
          </cell>
          <cell r="M76">
            <v>1</v>
          </cell>
          <cell r="Q76">
            <v>1</v>
          </cell>
          <cell r="R76">
            <v>69.626380774090805</v>
          </cell>
          <cell r="S76">
            <v>0</v>
          </cell>
          <cell r="T76">
            <v>0.83673469387755095</v>
          </cell>
          <cell r="U76">
            <v>80</v>
          </cell>
          <cell r="V76">
            <v>0.41450777202072497</v>
          </cell>
          <cell r="W76">
            <v>67</v>
          </cell>
          <cell r="X76">
            <v>0.515384615384615</v>
          </cell>
          <cell r="Y76">
            <v>62</v>
          </cell>
          <cell r="Z76">
            <v>0.484375</v>
          </cell>
        </row>
        <row r="77">
          <cell r="C77" t="str">
            <v>刘祥庆</v>
          </cell>
          <cell r="D77">
            <v>39</v>
          </cell>
          <cell r="E77">
            <v>85.587044534412996</v>
          </cell>
          <cell r="F77">
            <v>59.9109311740891</v>
          </cell>
          <cell r="G77">
            <v>87.317634408602103</v>
          </cell>
          <cell r="H77">
            <v>86.050384615384601</v>
          </cell>
          <cell r="I77">
            <v>85.898755294117606</v>
          </cell>
          <cell r="J77">
            <v>86.422258106034803</v>
          </cell>
          <cell r="K77">
            <v>8.6422258106034793</v>
          </cell>
          <cell r="M77">
            <v>1</v>
          </cell>
          <cell r="Q77">
            <v>1</v>
          </cell>
          <cell r="R77">
            <v>69.553156984692507</v>
          </cell>
          <cell r="S77">
            <v>0</v>
          </cell>
          <cell r="T77">
            <v>0.83673469387755095</v>
          </cell>
          <cell r="U77">
            <v>70</v>
          </cell>
          <cell r="V77">
            <v>0.362694300518135</v>
          </cell>
          <cell r="W77">
            <v>63</v>
          </cell>
          <cell r="X77">
            <v>0.484615384615385</v>
          </cell>
          <cell r="Y77">
            <v>76</v>
          </cell>
          <cell r="Z77">
            <v>0.59375</v>
          </cell>
        </row>
        <row r="78">
          <cell r="C78" t="str">
            <v>吕佳辉</v>
          </cell>
          <cell r="D78">
            <v>40</v>
          </cell>
          <cell r="E78">
            <v>83.619433198380605</v>
          </cell>
          <cell r="F78">
            <v>58.533603238866398</v>
          </cell>
          <cell r="G78">
            <v>88.381075903614501</v>
          </cell>
          <cell r="H78">
            <v>84.743230769230806</v>
          </cell>
          <cell r="I78">
            <v>90.752794117647099</v>
          </cell>
          <cell r="J78">
            <v>87.959033596830807</v>
          </cell>
          <cell r="K78">
            <v>8.7959033596830807</v>
          </cell>
          <cell r="M78">
            <v>2</v>
          </cell>
          <cell r="Q78">
            <v>2</v>
          </cell>
          <cell r="R78">
            <v>69.3295065985495</v>
          </cell>
          <cell r="S78">
            <v>0</v>
          </cell>
          <cell r="T78">
            <v>0.79591836734693899</v>
          </cell>
          <cell r="U78">
            <v>53</v>
          </cell>
          <cell r="V78">
            <v>0.27461139896373099</v>
          </cell>
          <cell r="W78">
            <v>83</v>
          </cell>
          <cell r="X78">
            <v>0.63846153846153797</v>
          </cell>
          <cell r="Y78">
            <v>34</v>
          </cell>
          <cell r="Z78">
            <v>0.265625</v>
          </cell>
        </row>
        <row r="79">
          <cell r="C79" t="str">
            <v>史昊</v>
          </cell>
          <cell r="D79">
            <v>41</v>
          </cell>
          <cell r="E79">
            <v>83.744939271255106</v>
          </cell>
          <cell r="F79">
            <v>58.621457489878502</v>
          </cell>
          <cell r="G79">
            <v>87.846817204301104</v>
          </cell>
          <cell r="H79">
            <v>85.807076923076906</v>
          </cell>
          <cell r="I79">
            <v>87.099773755656102</v>
          </cell>
          <cell r="J79">
            <v>86.917889294344704</v>
          </cell>
          <cell r="K79">
            <v>8.6917889294344697</v>
          </cell>
          <cell r="M79">
            <v>2</v>
          </cell>
          <cell r="Q79">
            <v>2</v>
          </cell>
          <cell r="R79">
            <v>69.313246419313003</v>
          </cell>
          <cell r="S79">
            <v>0</v>
          </cell>
          <cell r="T79">
            <v>0.67346938775510201</v>
          </cell>
          <cell r="U79">
            <v>59</v>
          </cell>
          <cell r="V79">
            <v>0.30569948186528501</v>
          </cell>
          <cell r="W79">
            <v>68</v>
          </cell>
          <cell r="X79">
            <v>0.52307692307692299</v>
          </cell>
          <cell r="Y79">
            <v>63</v>
          </cell>
          <cell r="Z79">
            <v>0.4921875</v>
          </cell>
        </row>
        <row r="80">
          <cell r="C80" t="str">
            <v>隆琳茜</v>
          </cell>
          <cell r="D80">
            <v>42</v>
          </cell>
          <cell r="E80">
            <v>83.226720647773305</v>
          </cell>
          <cell r="F80">
            <v>58.258704453441297</v>
          </cell>
          <cell r="G80">
            <v>87.728791999999999</v>
          </cell>
          <cell r="H80">
            <v>89.262461538461494</v>
          </cell>
          <cell r="I80">
            <v>93.677647058823496</v>
          </cell>
          <cell r="J80">
            <v>90.222966865761705</v>
          </cell>
          <cell r="K80">
            <v>9.0222966865761691</v>
          </cell>
          <cell r="M80">
            <v>2</v>
          </cell>
          <cell r="Q80">
            <v>2</v>
          </cell>
          <cell r="R80">
            <v>69.281001140017494</v>
          </cell>
          <cell r="S80">
            <v>0</v>
          </cell>
          <cell r="T80">
            <v>0.83673469387755095</v>
          </cell>
          <cell r="U80">
            <v>62</v>
          </cell>
          <cell r="V80">
            <v>0.32124352331606199</v>
          </cell>
          <cell r="W80">
            <v>33</v>
          </cell>
          <cell r="X80">
            <v>0.253846153846154</v>
          </cell>
          <cell r="Y80">
            <v>20</v>
          </cell>
          <cell r="Z80">
            <v>0.15625</v>
          </cell>
        </row>
        <row r="81">
          <cell r="C81" t="str">
            <v>吉效天</v>
          </cell>
          <cell r="D81">
            <v>43</v>
          </cell>
          <cell r="E81">
            <v>83.263157894736807</v>
          </cell>
          <cell r="F81">
            <v>58.284210526315803</v>
          </cell>
          <cell r="G81">
            <v>85.524552688171994</v>
          </cell>
          <cell r="H81">
            <v>86.922615384615398</v>
          </cell>
          <cell r="I81">
            <v>91.065882352941202</v>
          </cell>
          <cell r="J81">
            <v>87.837683475242898</v>
          </cell>
          <cell r="K81">
            <v>8.7837683475242905</v>
          </cell>
          <cell r="M81">
            <v>2</v>
          </cell>
          <cell r="Q81">
            <v>2</v>
          </cell>
          <cell r="R81">
            <v>69.067978873840104</v>
          </cell>
          <cell r="S81">
            <v>0</v>
          </cell>
          <cell r="T81">
            <v>0.67346938775510201</v>
          </cell>
          <cell r="U81">
            <v>91</v>
          </cell>
          <cell r="V81">
            <v>0.47150259067357497</v>
          </cell>
          <cell r="W81">
            <v>57</v>
          </cell>
          <cell r="X81">
            <v>0.43846153846153801</v>
          </cell>
          <cell r="Y81">
            <v>31</v>
          </cell>
          <cell r="Z81">
            <v>0.2421875</v>
          </cell>
        </row>
        <row r="82">
          <cell r="C82" t="str">
            <v>栗园秋</v>
          </cell>
          <cell r="D82">
            <v>44</v>
          </cell>
          <cell r="E82">
            <v>83.246963562752995</v>
          </cell>
          <cell r="F82">
            <v>58.272874493927098</v>
          </cell>
          <cell r="G82">
            <v>86.382795180722894</v>
          </cell>
          <cell r="H82">
            <v>89.0496629213483</v>
          </cell>
          <cell r="I82">
            <v>87.921045751633997</v>
          </cell>
          <cell r="J82">
            <v>87.784501284568407</v>
          </cell>
          <cell r="K82">
            <v>8.7784501284568393</v>
          </cell>
          <cell r="M82">
            <v>2</v>
          </cell>
          <cell r="Q82">
            <v>2</v>
          </cell>
          <cell r="R82">
            <v>69.051324622383902</v>
          </cell>
          <cell r="S82">
            <v>0</v>
          </cell>
          <cell r="T82">
            <v>0.81632653061224503</v>
          </cell>
          <cell r="U82">
            <v>82</v>
          </cell>
          <cell r="V82">
            <v>0.42487046632124398</v>
          </cell>
          <cell r="W82">
            <v>34</v>
          </cell>
          <cell r="X82">
            <v>0.261538461538462</v>
          </cell>
          <cell r="Y82">
            <v>55</v>
          </cell>
          <cell r="Z82">
            <v>0.4296875</v>
          </cell>
        </row>
        <row r="83">
          <cell r="C83" t="str">
            <v>张冰冰</v>
          </cell>
          <cell r="D83">
            <v>45</v>
          </cell>
          <cell r="E83">
            <v>82.858299595141702</v>
          </cell>
          <cell r="F83">
            <v>58.0008097165992</v>
          </cell>
          <cell r="G83">
            <v>88.2272246153846</v>
          </cell>
          <cell r="H83">
            <v>89.818615384615399</v>
          </cell>
          <cell r="I83">
            <v>92.7780090497738</v>
          </cell>
          <cell r="J83">
            <v>90.274616349924599</v>
          </cell>
          <cell r="K83">
            <v>9.0274616349924592</v>
          </cell>
          <cell r="M83">
            <v>2</v>
          </cell>
          <cell r="P83">
            <v>0</v>
          </cell>
          <cell r="Q83">
            <v>2</v>
          </cell>
          <cell r="R83">
            <v>69.028271351591599</v>
          </cell>
          <cell r="S83">
            <v>0</v>
          </cell>
          <cell r="T83">
            <v>0.77551020408163296</v>
          </cell>
          <cell r="U83">
            <v>55</v>
          </cell>
          <cell r="V83">
            <v>0.284974093264249</v>
          </cell>
          <cell r="W83">
            <v>28</v>
          </cell>
          <cell r="X83">
            <v>0.21538461538461501</v>
          </cell>
          <cell r="Y83">
            <v>23</v>
          </cell>
          <cell r="Z83">
            <v>0.1796875</v>
          </cell>
        </row>
        <row r="84">
          <cell r="C84" t="str">
            <v>谭忠爽</v>
          </cell>
          <cell r="D84">
            <v>46</v>
          </cell>
          <cell r="E84">
            <v>83.222672064777299</v>
          </cell>
          <cell r="F84">
            <v>58.255870445344101</v>
          </cell>
          <cell r="G84">
            <v>86.604946236559101</v>
          </cell>
          <cell r="H84">
            <v>85.336571039761907</v>
          </cell>
          <cell r="I84">
            <v>90.489897285067897</v>
          </cell>
          <cell r="J84">
            <v>87.477138187129597</v>
          </cell>
          <cell r="K84">
            <v>8.7477138187129704</v>
          </cell>
          <cell r="M84">
            <v>2</v>
          </cell>
          <cell r="Q84">
            <v>2</v>
          </cell>
          <cell r="R84">
            <v>69.003584264057096</v>
          </cell>
          <cell r="S84">
            <v>0</v>
          </cell>
          <cell r="T84">
            <v>0.79591836734693899</v>
          </cell>
          <cell r="U84">
            <v>79</v>
          </cell>
          <cell r="V84">
            <v>0.409326424870466</v>
          </cell>
          <cell r="W84">
            <v>75</v>
          </cell>
          <cell r="X84">
            <v>0.57692307692307698</v>
          </cell>
          <cell r="Y84">
            <v>37</v>
          </cell>
          <cell r="Z84">
            <v>0.2890625</v>
          </cell>
        </row>
        <row r="85">
          <cell r="C85" t="str">
            <v>胡知豪</v>
          </cell>
          <cell r="D85">
            <v>47</v>
          </cell>
          <cell r="E85">
            <v>84.805668016194304</v>
          </cell>
          <cell r="F85">
            <v>59.363967611336001</v>
          </cell>
          <cell r="G85">
            <v>83.686307526881706</v>
          </cell>
          <cell r="H85">
            <v>85.138846153846202</v>
          </cell>
          <cell r="I85">
            <v>87.971202614379095</v>
          </cell>
          <cell r="J85">
            <v>85.598785431702296</v>
          </cell>
          <cell r="K85">
            <v>8.55987854317023</v>
          </cell>
          <cell r="M85">
            <v>1</v>
          </cell>
          <cell r="Q85">
            <v>1</v>
          </cell>
          <cell r="R85">
            <v>68.923846154506293</v>
          </cell>
          <cell r="S85">
            <v>0</v>
          </cell>
          <cell r="T85">
            <v>0.73469387755102</v>
          </cell>
          <cell r="U85">
            <v>123</v>
          </cell>
          <cell r="V85">
            <v>0.637305699481865</v>
          </cell>
          <cell r="W85">
            <v>77</v>
          </cell>
          <cell r="X85">
            <v>0.59230769230769198</v>
          </cell>
          <cell r="Y85">
            <v>54</v>
          </cell>
          <cell r="Z85">
            <v>0.421875</v>
          </cell>
        </row>
        <row r="86">
          <cell r="C86" t="str">
            <v>李宝莉</v>
          </cell>
          <cell r="D86">
            <v>48</v>
          </cell>
          <cell r="E86">
            <v>83.987854251012195</v>
          </cell>
          <cell r="F86">
            <v>58.791497975708502</v>
          </cell>
          <cell r="G86">
            <v>90.678753012048205</v>
          </cell>
          <cell r="H86">
            <v>88.460307692307694</v>
          </cell>
          <cell r="I86">
            <v>90.690588235294101</v>
          </cell>
          <cell r="J86">
            <v>89.943216313216695</v>
          </cell>
          <cell r="K86">
            <v>8.9943216313216698</v>
          </cell>
          <cell r="M86">
            <v>1</v>
          </cell>
          <cell r="Q86">
            <v>1</v>
          </cell>
          <cell r="R86">
            <v>68.785819607030206</v>
          </cell>
          <cell r="S86">
            <v>0</v>
          </cell>
          <cell r="T86">
            <v>0.81632653061224503</v>
          </cell>
          <cell r="U86">
            <v>28</v>
          </cell>
          <cell r="V86">
            <v>0.14507772020725401</v>
          </cell>
          <cell r="W86">
            <v>39</v>
          </cell>
          <cell r="X86">
            <v>0.3</v>
          </cell>
          <cell r="Y86">
            <v>35</v>
          </cell>
          <cell r="Z86">
            <v>0.2734375</v>
          </cell>
        </row>
        <row r="87">
          <cell r="C87" t="str">
            <v>殷嘉诚</v>
          </cell>
          <cell r="D87">
            <v>49</v>
          </cell>
          <cell r="E87">
            <v>82.943319838056695</v>
          </cell>
          <cell r="F87">
            <v>58.060323886639701</v>
          </cell>
          <cell r="G87">
            <v>88.879677419354806</v>
          </cell>
          <cell r="H87">
            <v>86.666674157303405</v>
          </cell>
          <cell r="I87">
            <v>84.854379844961201</v>
          </cell>
          <cell r="J87">
            <v>86.800243807206499</v>
          </cell>
          <cell r="K87">
            <v>8.6800243807206492</v>
          </cell>
          <cell r="M87">
            <v>2</v>
          </cell>
          <cell r="P87">
            <v>0</v>
          </cell>
          <cell r="Q87">
            <v>2</v>
          </cell>
          <cell r="R87">
            <v>68.740348267360304</v>
          </cell>
          <cell r="S87">
            <v>0</v>
          </cell>
          <cell r="T87">
            <v>0.79591836734693899</v>
          </cell>
          <cell r="U87">
            <v>46</v>
          </cell>
          <cell r="V87">
            <v>0.238341968911917</v>
          </cell>
          <cell r="W87">
            <v>58</v>
          </cell>
          <cell r="X87">
            <v>0.44615384615384601</v>
          </cell>
          <cell r="Y87">
            <v>86</v>
          </cell>
          <cell r="Z87">
            <v>0.671875</v>
          </cell>
        </row>
        <row r="88">
          <cell r="C88" t="str">
            <v>阎慧琳</v>
          </cell>
          <cell r="D88">
            <v>50</v>
          </cell>
          <cell r="E88">
            <v>82.643724696356301</v>
          </cell>
          <cell r="F88">
            <v>57.8506072874494</v>
          </cell>
          <cell r="G88">
            <v>87.064731182795697</v>
          </cell>
          <cell r="H88">
            <v>87.067692307692298</v>
          </cell>
          <cell r="I88">
            <v>90.094635294117694</v>
          </cell>
          <cell r="J88">
            <v>88.075686261535196</v>
          </cell>
          <cell r="K88">
            <v>8.80756862615352</v>
          </cell>
          <cell r="M88">
            <v>2</v>
          </cell>
          <cell r="Q88">
            <v>2</v>
          </cell>
          <cell r="R88">
            <v>68.658175913602904</v>
          </cell>
          <cell r="S88">
            <v>0</v>
          </cell>
          <cell r="T88">
            <v>0.79591836734693899</v>
          </cell>
          <cell r="U88">
            <v>74</v>
          </cell>
          <cell r="V88">
            <v>0.38341968911917101</v>
          </cell>
          <cell r="W88">
            <v>51</v>
          </cell>
          <cell r="X88">
            <v>0.39230769230769202</v>
          </cell>
          <cell r="Y88">
            <v>39</v>
          </cell>
          <cell r="Z88">
            <v>0.3046875</v>
          </cell>
        </row>
        <row r="89">
          <cell r="C89" t="str">
            <v>盛曾</v>
          </cell>
          <cell r="D89">
            <v>51</v>
          </cell>
          <cell r="E89">
            <v>84.1591836734694</v>
          </cell>
          <cell r="F89">
            <v>58.911428571428601</v>
          </cell>
          <cell r="G89">
            <v>86.941505376344097</v>
          </cell>
          <cell r="H89">
            <v>88.612674157303402</v>
          </cell>
          <cell r="I89">
            <v>85.250764705882304</v>
          </cell>
          <cell r="J89">
            <v>86.934981413176601</v>
          </cell>
          <cell r="K89">
            <v>8.6934981413176597</v>
          </cell>
          <cell r="M89">
            <v>1</v>
          </cell>
          <cell r="Q89">
            <v>1</v>
          </cell>
          <cell r="R89">
            <v>68.604926712746206</v>
          </cell>
          <cell r="S89">
            <v>0</v>
          </cell>
          <cell r="T89">
            <v>0.72916666666666696</v>
          </cell>
          <cell r="U89">
            <v>76</v>
          </cell>
          <cell r="V89">
            <v>0.39378238341968902</v>
          </cell>
          <cell r="W89">
            <v>36</v>
          </cell>
          <cell r="X89">
            <v>0.27692307692307699</v>
          </cell>
          <cell r="Y89">
            <v>83</v>
          </cell>
          <cell r="Z89">
            <v>0.6484375</v>
          </cell>
        </row>
        <row r="90">
          <cell r="C90" t="str">
            <v>左权</v>
          </cell>
          <cell r="D90">
            <v>52</v>
          </cell>
          <cell r="E90">
            <v>84.174089068825893</v>
          </cell>
          <cell r="F90">
            <v>58.921862348178102</v>
          </cell>
          <cell r="G90">
            <v>87.210408602150494</v>
          </cell>
          <cell r="H90">
            <v>87.261076923076899</v>
          </cell>
          <cell r="I90">
            <v>85.782925831201993</v>
          </cell>
          <cell r="J90">
            <v>86.751470452143195</v>
          </cell>
          <cell r="K90">
            <v>8.6751470452143202</v>
          </cell>
          <cell r="M90">
            <v>1</v>
          </cell>
          <cell r="Q90">
            <v>1</v>
          </cell>
          <cell r="R90">
            <v>68.597009393392497</v>
          </cell>
          <cell r="S90">
            <v>0</v>
          </cell>
          <cell r="T90">
            <v>0.73469387755102</v>
          </cell>
          <cell r="U90">
            <v>72</v>
          </cell>
          <cell r="V90">
            <v>0.37305699481865301</v>
          </cell>
          <cell r="W90">
            <v>49</v>
          </cell>
          <cell r="X90">
            <v>0.37692307692307703</v>
          </cell>
          <cell r="Y90">
            <v>78</v>
          </cell>
          <cell r="Z90">
            <v>0.609375</v>
          </cell>
        </row>
        <row r="91">
          <cell r="C91" t="str">
            <v>王康龙</v>
          </cell>
          <cell r="D91">
            <v>53</v>
          </cell>
          <cell r="E91">
            <v>84.037037037036995</v>
          </cell>
          <cell r="F91">
            <v>58.825925925925901</v>
          </cell>
          <cell r="G91">
            <v>86.097526881720398</v>
          </cell>
          <cell r="H91">
            <v>88.406153846153799</v>
          </cell>
          <cell r="I91">
            <v>88.301535603715195</v>
          </cell>
          <cell r="J91">
            <v>87.601738777196502</v>
          </cell>
          <cell r="K91">
            <v>8.7601738777196498</v>
          </cell>
          <cell r="M91">
            <v>1</v>
          </cell>
          <cell r="P91">
            <v>0</v>
          </cell>
          <cell r="Q91">
            <v>1</v>
          </cell>
          <cell r="R91">
            <v>68.586099803645595</v>
          </cell>
          <cell r="S91">
            <v>0</v>
          </cell>
          <cell r="T91">
            <v>0.75</v>
          </cell>
          <cell r="U91">
            <v>84</v>
          </cell>
          <cell r="V91">
            <v>0.43523316062176198</v>
          </cell>
          <cell r="W91">
            <v>40</v>
          </cell>
          <cell r="X91">
            <v>0.30769230769230799</v>
          </cell>
          <cell r="Y91">
            <v>50</v>
          </cell>
          <cell r="Z91">
            <v>0.390625</v>
          </cell>
        </row>
        <row r="92">
          <cell r="C92" t="str">
            <v>胡深宇</v>
          </cell>
          <cell r="D92">
            <v>54</v>
          </cell>
          <cell r="E92">
            <v>82.449392712550605</v>
          </cell>
          <cell r="F92">
            <v>57.714574898785401</v>
          </cell>
          <cell r="G92">
            <v>84.946928915662596</v>
          </cell>
          <cell r="H92">
            <v>87.051076923076906</v>
          </cell>
          <cell r="I92">
            <v>89.515788235294096</v>
          </cell>
          <cell r="J92">
            <v>87.171264691344604</v>
          </cell>
          <cell r="K92">
            <v>8.7171264691344597</v>
          </cell>
          <cell r="M92">
            <v>2</v>
          </cell>
          <cell r="Q92">
            <v>2</v>
          </cell>
          <cell r="R92">
            <v>68.431701367919899</v>
          </cell>
          <cell r="S92">
            <v>0</v>
          </cell>
          <cell r="T92">
            <v>0.73469387755102</v>
          </cell>
          <cell r="U92">
            <v>99</v>
          </cell>
          <cell r="V92">
            <v>0.51295336787564805</v>
          </cell>
          <cell r="W92">
            <v>53</v>
          </cell>
          <cell r="X92">
            <v>0.40769230769230802</v>
          </cell>
          <cell r="Y92">
            <v>43</v>
          </cell>
          <cell r="Z92">
            <v>0.3359375</v>
          </cell>
        </row>
        <row r="93">
          <cell r="C93" t="str">
            <v>曾维永</v>
          </cell>
          <cell r="D93">
            <v>55</v>
          </cell>
          <cell r="E93">
            <v>83.886639676113404</v>
          </cell>
          <cell r="F93">
            <v>58.720647773279303</v>
          </cell>
          <cell r="G93">
            <v>85.748995698924702</v>
          </cell>
          <cell r="H93">
            <v>86.362153846153802</v>
          </cell>
          <cell r="I93">
            <v>88.134248366013097</v>
          </cell>
          <cell r="J93">
            <v>86.748465970363895</v>
          </cell>
          <cell r="K93">
            <v>8.6748465970363906</v>
          </cell>
          <cell r="M93">
            <v>1</v>
          </cell>
          <cell r="Q93">
            <v>1</v>
          </cell>
          <cell r="R93">
            <v>68.395494370315703</v>
          </cell>
          <cell r="S93">
            <v>0</v>
          </cell>
          <cell r="T93">
            <v>0.71428571428571397</v>
          </cell>
          <cell r="U93">
            <v>88</v>
          </cell>
          <cell r="V93">
            <v>0.45595854922279799</v>
          </cell>
          <cell r="W93">
            <v>60</v>
          </cell>
          <cell r="X93">
            <v>0.46153846153846201</v>
          </cell>
          <cell r="Y93">
            <v>51</v>
          </cell>
          <cell r="Z93">
            <v>0.3984375</v>
          </cell>
        </row>
        <row r="94">
          <cell r="C94" t="str">
            <v>美朵拉毛</v>
          </cell>
          <cell r="D94">
            <v>56</v>
          </cell>
          <cell r="E94">
            <v>82.417004048582996</v>
          </cell>
          <cell r="F94">
            <v>57.691902834008097</v>
          </cell>
          <cell r="G94">
            <v>84.9224096385542</v>
          </cell>
          <cell r="H94">
            <v>87.0056923076923</v>
          </cell>
          <cell r="I94">
            <v>88.557058823529403</v>
          </cell>
          <cell r="J94">
            <v>86.828386923258606</v>
          </cell>
          <cell r="K94">
            <v>8.6828386923258591</v>
          </cell>
          <cell r="M94">
            <v>2</v>
          </cell>
          <cell r="Q94">
            <v>2</v>
          </cell>
          <cell r="R94">
            <v>68.374741526333906</v>
          </cell>
          <cell r="S94">
            <v>0</v>
          </cell>
          <cell r="T94">
            <v>0.69387755102040805</v>
          </cell>
          <cell r="U94">
            <v>101</v>
          </cell>
          <cell r="V94">
            <v>0.523316062176166</v>
          </cell>
          <cell r="W94">
            <v>54</v>
          </cell>
          <cell r="X94">
            <v>0.41538461538461502</v>
          </cell>
          <cell r="Y94">
            <v>47</v>
          </cell>
          <cell r="Z94">
            <v>0.3671875</v>
          </cell>
        </row>
        <row r="95">
          <cell r="C95" t="str">
            <v>克露拉·阿地力江</v>
          </cell>
          <cell r="D95">
            <v>57</v>
          </cell>
          <cell r="E95">
            <v>82.153846153846203</v>
          </cell>
          <cell r="F95">
            <v>57.507692307692302</v>
          </cell>
          <cell r="G95">
            <v>85.548000000000002</v>
          </cell>
          <cell r="H95">
            <v>86.576923076923094</v>
          </cell>
          <cell r="I95">
            <v>88.861117647058805</v>
          </cell>
          <cell r="J95">
            <v>86.995346907994005</v>
          </cell>
          <cell r="K95">
            <v>8.6995346907993998</v>
          </cell>
          <cell r="M95">
            <v>2</v>
          </cell>
          <cell r="Q95">
            <v>2</v>
          </cell>
          <cell r="R95">
            <v>68.207226998491706</v>
          </cell>
          <cell r="S95">
            <v>0</v>
          </cell>
          <cell r="T95">
            <v>0.73469387755102</v>
          </cell>
          <cell r="U95">
            <v>90</v>
          </cell>
          <cell r="V95">
            <v>0.466321243523316</v>
          </cell>
          <cell r="W95">
            <v>59</v>
          </cell>
          <cell r="X95">
            <v>0.45384615384615401</v>
          </cell>
          <cell r="Y95">
            <v>46</v>
          </cell>
          <cell r="Z95">
            <v>0.359375</v>
          </cell>
        </row>
        <row r="96">
          <cell r="C96" t="str">
            <v>李秀财</v>
          </cell>
          <cell r="D96">
            <v>58</v>
          </cell>
          <cell r="E96">
            <v>83.570850202429199</v>
          </cell>
          <cell r="F96">
            <v>58.499595141700397</v>
          </cell>
          <cell r="G96">
            <v>84.731048387096806</v>
          </cell>
          <cell r="H96">
            <v>88.272000000000006</v>
          </cell>
          <cell r="I96">
            <v>87.6487745098039</v>
          </cell>
          <cell r="J96">
            <v>86.883940965633599</v>
          </cell>
          <cell r="K96">
            <v>8.6883940965633606</v>
          </cell>
          <cell r="M96">
            <v>1</v>
          </cell>
          <cell r="Q96">
            <v>1</v>
          </cell>
          <cell r="R96">
            <v>68.187989238263796</v>
          </cell>
          <cell r="S96">
            <v>0</v>
          </cell>
          <cell r="T96">
            <v>0.73469387755102</v>
          </cell>
          <cell r="U96">
            <v>104</v>
          </cell>
          <cell r="V96">
            <v>0.53886010362694303</v>
          </cell>
          <cell r="W96">
            <v>42</v>
          </cell>
          <cell r="X96">
            <v>0.32307692307692298</v>
          </cell>
          <cell r="Y96">
            <v>57</v>
          </cell>
          <cell r="Z96">
            <v>0.4453125</v>
          </cell>
        </row>
        <row r="97">
          <cell r="C97" t="str">
            <v>余成明</v>
          </cell>
          <cell r="D97">
            <v>59</v>
          </cell>
          <cell r="E97">
            <v>83.279352226720604</v>
          </cell>
          <cell r="F97">
            <v>58.295546558704501</v>
          </cell>
          <cell r="G97">
            <v>87.254838709677401</v>
          </cell>
          <cell r="H97">
            <v>86.240191602240998</v>
          </cell>
          <cell r="I97">
            <v>88.031820526315798</v>
          </cell>
          <cell r="J97">
            <v>87.175616946078094</v>
          </cell>
          <cell r="K97">
            <v>8.7175616946078094</v>
          </cell>
          <cell r="M97">
            <v>1</v>
          </cell>
          <cell r="Q97">
            <v>1</v>
          </cell>
          <cell r="R97">
            <v>68.013108253312296</v>
          </cell>
          <cell r="S97">
            <v>0</v>
          </cell>
          <cell r="T97">
            <v>0.79591836734693899</v>
          </cell>
          <cell r="U97">
            <v>71</v>
          </cell>
          <cell r="V97">
            <v>0.36787564766839398</v>
          </cell>
          <cell r="W97">
            <v>61</v>
          </cell>
          <cell r="X97">
            <v>0.46923076923076901</v>
          </cell>
          <cell r="Y97">
            <v>53</v>
          </cell>
          <cell r="Z97">
            <v>0.4140625</v>
          </cell>
        </row>
        <row r="98">
          <cell r="C98" t="str">
            <v>杨显露</v>
          </cell>
          <cell r="D98">
            <v>60</v>
          </cell>
          <cell r="E98">
            <v>82.097165991902799</v>
          </cell>
          <cell r="F98">
            <v>57.468016194332002</v>
          </cell>
          <cell r="G98">
            <v>84.167612903225802</v>
          </cell>
          <cell r="H98">
            <v>84.966923076923095</v>
          </cell>
          <cell r="I98">
            <v>86.697308056265996</v>
          </cell>
          <cell r="J98">
            <v>85.277281345471593</v>
          </cell>
          <cell r="K98">
            <v>8.5277281345471696</v>
          </cell>
          <cell r="M98">
            <v>2</v>
          </cell>
          <cell r="Q98">
            <v>2</v>
          </cell>
          <cell r="R98">
            <v>67.995744328879098</v>
          </cell>
          <cell r="S98">
            <v>0</v>
          </cell>
          <cell r="T98">
            <v>0.75510204081632604</v>
          </cell>
          <cell r="U98">
            <v>117</v>
          </cell>
          <cell r="V98">
            <v>0.60621761658031104</v>
          </cell>
          <cell r="W98">
            <v>78</v>
          </cell>
          <cell r="X98">
            <v>0.6</v>
          </cell>
          <cell r="Y98">
            <v>68</v>
          </cell>
          <cell r="Z98">
            <v>0.53125</v>
          </cell>
        </row>
        <row r="99">
          <cell r="C99" t="str">
            <v>唐锋</v>
          </cell>
          <cell r="D99">
            <v>61</v>
          </cell>
          <cell r="E99">
            <v>83.360323886639705</v>
          </cell>
          <cell r="F99">
            <v>58.352226720647799</v>
          </cell>
          <cell r="G99">
            <v>85.116552688172007</v>
          </cell>
          <cell r="H99">
            <v>88.026461538461504</v>
          </cell>
          <cell r="I99">
            <v>84.418882352941196</v>
          </cell>
          <cell r="J99">
            <v>85.853965526524902</v>
          </cell>
          <cell r="K99">
            <v>8.5853965526524902</v>
          </cell>
          <cell r="M99">
            <v>1</v>
          </cell>
          <cell r="Q99">
            <v>1</v>
          </cell>
          <cell r="R99">
            <v>67.937623273300304</v>
          </cell>
          <cell r="S99">
            <v>0</v>
          </cell>
          <cell r="T99">
            <v>0.77551020408163296</v>
          </cell>
          <cell r="U99">
            <v>97</v>
          </cell>
          <cell r="V99">
            <v>0.50259067357512999</v>
          </cell>
          <cell r="W99">
            <v>44</v>
          </cell>
          <cell r="X99">
            <v>0.33846153846153798</v>
          </cell>
          <cell r="Y99">
            <v>91</v>
          </cell>
          <cell r="Z99">
            <v>0.7109375</v>
          </cell>
        </row>
        <row r="100">
          <cell r="C100" t="str">
            <v>刘嘉琪</v>
          </cell>
          <cell r="D100">
            <v>62</v>
          </cell>
          <cell r="E100">
            <v>81.809716599190295</v>
          </cell>
          <cell r="F100">
            <v>57.266801619433203</v>
          </cell>
          <cell r="G100">
            <v>82.256752688172</v>
          </cell>
          <cell r="H100">
            <v>87.641384615384595</v>
          </cell>
          <cell r="I100">
            <v>90.153031674208094</v>
          </cell>
          <cell r="J100">
            <v>86.683722992588301</v>
          </cell>
          <cell r="K100">
            <v>8.6683722992588308</v>
          </cell>
          <cell r="M100">
            <v>2</v>
          </cell>
          <cell r="Q100">
            <v>2</v>
          </cell>
          <cell r="R100">
            <v>67.935173918692001</v>
          </cell>
          <cell r="S100">
            <v>0</v>
          </cell>
          <cell r="T100">
            <v>0.73469387755102</v>
          </cell>
          <cell r="U100">
            <v>135</v>
          </cell>
          <cell r="V100">
            <v>0.69948186528497402</v>
          </cell>
          <cell r="W100">
            <v>46</v>
          </cell>
          <cell r="X100">
            <v>0.35384615384615398</v>
          </cell>
          <cell r="Y100">
            <v>38</v>
          </cell>
          <cell r="Z100">
            <v>0.296875</v>
          </cell>
        </row>
        <row r="101">
          <cell r="C101" t="str">
            <v>吴健泽</v>
          </cell>
          <cell r="D101">
            <v>63</v>
          </cell>
          <cell r="E101">
            <v>83.2591093117409</v>
          </cell>
          <cell r="F101">
            <v>58.2813765182186</v>
          </cell>
          <cell r="G101">
            <v>84.643397849462403</v>
          </cell>
          <cell r="H101">
            <v>85.9811898012764</v>
          </cell>
          <cell r="I101">
            <v>86.223198235294106</v>
          </cell>
          <cell r="J101">
            <v>85.615928628677594</v>
          </cell>
          <cell r="K101">
            <v>8.5615928628677604</v>
          </cell>
          <cell r="M101">
            <v>1</v>
          </cell>
          <cell r="Q101">
            <v>1</v>
          </cell>
          <cell r="R101">
            <v>67.842969381086405</v>
          </cell>
          <cell r="S101">
            <v>0</v>
          </cell>
          <cell r="T101">
            <v>0.81632653061224503</v>
          </cell>
          <cell r="U101">
            <v>106</v>
          </cell>
          <cell r="V101">
            <v>0.54922279792746098</v>
          </cell>
          <cell r="W101">
            <v>65</v>
          </cell>
          <cell r="X101">
            <v>0.5</v>
          </cell>
          <cell r="Y101">
            <v>74</v>
          </cell>
          <cell r="Z101">
            <v>0.578125</v>
          </cell>
        </row>
        <row r="102">
          <cell r="C102" t="str">
            <v>吴俊杰</v>
          </cell>
          <cell r="D102">
            <v>64</v>
          </cell>
          <cell r="E102">
            <v>83.2591093117409</v>
          </cell>
          <cell r="F102">
            <v>58.2813765182186</v>
          </cell>
          <cell r="G102">
            <v>84.879855421686699</v>
          </cell>
          <cell r="H102">
            <v>84.775846153846103</v>
          </cell>
          <cell r="I102">
            <v>85.559318885448903</v>
          </cell>
          <cell r="J102">
            <v>85.071673486993902</v>
          </cell>
          <cell r="K102">
            <v>8.5071673486993902</v>
          </cell>
          <cell r="M102">
            <v>1</v>
          </cell>
          <cell r="Q102">
            <v>1</v>
          </cell>
          <cell r="R102">
            <v>67.788543866918005</v>
          </cell>
          <cell r="S102">
            <v>0</v>
          </cell>
          <cell r="T102">
            <v>0.75510204081632604</v>
          </cell>
          <cell r="U102">
            <v>102</v>
          </cell>
          <cell r="V102">
            <v>0.52849740932642497</v>
          </cell>
          <cell r="W102">
            <v>82</v>
          </cell>
          <cell r="X102">
            <v>0.63076923076923097</v>
          </cell>
          <cell r="Y102">
            <v>81</v>
          </cell>
          <cell r="Z102">
            <v>0.6328125</v>
          </cell>
        </row>
        <row r="103">
          <cell r="C103" t="str">
            <v>霍靖麒</v>
          </cell>
          <cell r="D103">
            <v>65</v>
          </cell>
          <cell r="E103">
            <v>83.101214574898805</v>
          </cell>
          <cell r="F103">
            <v>58.1708502024292</v>
          </cell>
          <cell r="G103">
            <v>84.782544086021502</v>
          </cell>
          <cell r="H103">
            <v>84.206615384615404</v>
          </cell>
          <cell r="I103">
            <v>88.438360784313701</v>
          </cell>
          <cell r="J103">
            <v>85.809173418316902</v>
          </cell>
          <cell r="K103">
            <v>8.5809173418316895</v>
          </cell>
          <cell r="M103">
            <v>1</v>
          </cell>
          <cell r="Q103">
            <v>1</v>
          </cell>
          <cell r="R103">
            <v>67.751767544260801</v>
          </cell>
          <cell r="S103">
            <v>0</v>
          </cell>
          <cell r="T103">
            <v>0.67346938775510201</v>
          </cell>
          <cell r="U103">
            <v>103</v>
          </cell>
          <cell r="V103">
            <v>0.53367875647668395</v>
          </cell>
          <cell r="W103">
            <v>86</v>
          </cell>
          <cell r="X103">
            <v>0.66153846153846196</v>
          </cell>
          <cell r="Y103">
            <v>48</v>
          </cell>
          <cell r="Z103">
            <v>0.375</v>
          </cell>
        </row>
        <row r="104">
          <cell r="C104" t="str">
            <v>杨润升</v>
          </cell>
          <cell r="D104">
            <v>66</v>
          </cell>
          <cell r="E104">
            <v>81.3481781376518</v>
          </cell>
          <cell r="F104">
            <v>56.943724696356298</v>
          </cell>
          <cell r="G104">
            <v>82.477046594982099</v>
          </cell>
          <cell r="H104">
            <v>91.083249888184497</v>
          </cell>
          <cell r="I104">
            <v>87.323397058823502</v>
          </cell>
          <cell r="J104">
            <v>86.961231180663404</v>
          </cell>
          <cell r="K104">
            <v>8.6961231180663408</v>
          </cell>
          <cell r="M104">
            <v>2</v>
          </cell>
          <cell r="Q104">
            <v>2</v>
          </cell>
          <cell r="R104">
            <v>67.639847814422595</v>
          </cell>
          <cell r="S104">
            <v>0</v>
          </cell>
          <cell r="T104">
            <v>0.63265306122449005</v>
          </cell>
          <cell r="U104">
            <v>133</v>
          </cell>
          <cell r="V104">
            <v>0.68911917098445596</v>
          </cell>
          <cell r="W104">
            <v>20</v>
          </cell>
          <cell r="X104">
            <v>0.15384615384615399</v>
          </cell>
          <cell r="Y104">
            <v>60</v>
          </cell>
          <cell r="Z104">
            <v>0.46875</v>
          </cell>
        </row>
        <row r="105">
          <cell r="C105" t="str">
            <v>庞刚</v>
          </cell>
          <cell r="D105">
            <v>67</v>
          </cell>
          <cell r="E105">
            <v>82.744939271255106</v>
          </cell>
          <cell r="F105">
            <v>57.921457489878499</v>
          </cell>
          <cell r="G105">
            <v>87.379419354838703</v>
          </cell>
          <cell r="H105">
            <v>87.455538461538495</v>
          </cell>
          <cell r="I105">
            <v>85.692196078431394</v>
          </cell>
          <cell r="J105">
            <v>86.842384631602798</v>
          </cell>
          <cell r="K105">
            <v>8.6842384631602805</v>
          </cell>
          <cell r="M105">
            <v>1</v>
          </cell>
          <cell r="Q105">
            <v>1</v>
          </cell>
          <cell r="R105">
            <v>67.605695953038804</v>
          </cell>
          <cell r="S105">
            <v>0</v>
          </cell>
          <cell r="T105">
            <v>0.71428571428571397</v>
          </cell>
          <cell r="U105">
            <v>67</v>
          </cell>
          <cell r="V105">
            <v>0.34715025906735802</v>
          </cell>
          <cell r="W105">
            <v>48</v>
          </cell>
          <cell r="X105">
            <v>0.36923076923076897</v>
          </cell>
          <cell r="Y105">
            <v>80</v>
          </cell>
          <cell r="Z105">
            <v>0.625</v>
          </cell>
        </row>
        <row r="106">
          <cell r="C106" t="str">
            <v>张梓清</v>
          </cell>
          <cell r="D106">
            <v>68</v>
          </cell>
          <cell r="E106">
            <v>81.396761133603206</v>
          </cell>
          <cell r="F106">
            <v>56.9777327935223</v>
          </cell>
          <cell r="G106">
            <v>82.104043010752704</v>
          </cell>
          <cell r="H106">
            <v>87.633846153846207</v>
          </cell>
          <cell r="I106">
            <v>88.041527973856205</v>
          </cell>
          <cell r="J106">
            <v>85.926472379485006</v>
          </cell>
          <cell r="K106">
            <v>8.5926472379484995</v>
          </cell>
          <cell r="M106">
            <v>2</v>
          </cell>
          <cell r="Q106">
            <v>2</v>
          </cell>
          <cell r="R106">
            <v>67.570380031470805</v>
          </cell>
          <cell r="S106">
            <v>0</v>
          </cell>
          <cell r="T106">
            <v>0.77551020408163296</v>
          </cell>
          <cell r="U106">
            <v>139</v>
          </cell>
          <cell r="V106">
            <v>0.72020725388601003</v>
          </cell>
          <cell r="W106">
            <v>47</v>
          </cell>
          <cell r="X106">
            <v>0.36153846153846197</v>
          </cell>
          <cell r="Y106">
            <v>52</v>
          </cell>
          <cell r="Z106">
            <v>0.40625</v>
          </cell>
        </row>
        <row r="107">
          <cell r="C107" t="str">
            <v>陈晓俊</v>
          </cell>
          <cell r="D107">
            <v>69</v>
          </cell>
          <cell r="E107">
            <v>82.680161943319803</v>
          </cell>
          <cell r="F107">
            <v>57.876113360323899</v>
          </cell>
          <cell r="G107">
            <v>85.048849462365595</v>
          </cell>
          <cell r="H107">
            <v>84.8549230769231</v>
          </cell>
          <cell r="I107">
            <v>90.057428235294097</v>
          </cell>
          <cell r="J107">
            <v>86.653733591527597</v>
          </cell>
          <cell r="K107">
            <v>8.6653733591527597</v>
          </cell>
          <cell r="M107">
            <v>1</v>
          </cell>
          <cell r="Q107">
            <v>1</v>
          </cell>
          <cell r="R107">
            <v>67.541486719476595</v>
          </cell>
          <cell r="S107">
            <v>0</v>
          </cell>
          <cell r="T107">
            <v>0.73469387755102</v>
          </cell>
          <cell r="U107">
            <v>98</v>
          </cell>
          <cell r="V107">
            <v>0.50777202072538896</v>
          </cell>
          <cell r="W107">
            <v>79</v>
          </cell>
          <cell r="X107">
            <v>0.60769230769230798</v>
          </cell>
          <cell r="Y107">
            <v>40</v>
          </cell>
          <cell r="Z107">
            <v>0.3125</v>
          </cell>
        </row>
        <row r="108">
          <cell r="C108" t="str">
            <v>魏吉光</v>
          </cell>
          <cell r="D108">
            <v>70</v>
          </cell>
          <cell r="E108">
            <v>83.109311740890703</v>
          </cell>
          <cell r="F108">
            <v>58.176518218623499</v>
          </cell>
          <cell r="G108">
            <v>83.464698795180695</v>
          </cell>
          <cell r="H108">
            <v>84.175384615384601</v>
          </cell>
          <cell r="I108">
            <v>82.905775401069505</v>
          </cell>
          <cell r="J108">
            <v>83.515286270544905</v>
          </cell>
          <cell r="K108">
            <v>8.3515286270545008</v>
          </cell>
          <cell r="M108">
            <v>1</v>
          </cell>
          <cell r="Q108">
            <v>1</v>
          </cell>
          <cell r="R108">
            <v>67.528046845678006</v>
          </cell>
          <cell r="S108">
            <v>0</v>
          </cell>
          <cell r="T108">
            <v>0.77551020408163296</v>
          </cell>
          <cell r="U108">
            <v>126</v>
          </cell>
          <cell r="V108">
            <v>0.65284974093264203</v>
          </cell>
          <cell r="W108">
            <v>87</v>
          </cell>
          <cell r="X108">
            <v>0.66923076923076896</v>
          </cell>
          <cell r="Y108">
            <v>100</v>
          </cell>
          <cell r="Z108">
            <v>0.78125</v>
          </cell>
        </row>
        <row r="109">
          <cell r="C109" t="str">
            <v>岳文婧</v>
          </cell>
          <cell r="D109">
            <v>71</v>
          </cell>
          <cell r="E109">
            <v>81.012145748987805</v>
          </cell>
          <cell r="F109">
            <v>56.708502024291498</v>
          </cell>
          <cell r="G109">
            <v>88.216822891566295</v>
          </cell>
          <cell r="H109">
            <v>85.984269662921307</v>
          </cell>
          <cell r="I109">
            <v>87.600995475113095</v>
          </cell>
          <cell r="J109">
            <v>87.267362676533594</v>
          </cell>
          <cell r="K109">
            <v>8.7267362676533597</v>
          </cell>
          <cell r="M109">
            <v>2</v>
          </cell>
          <cell r="Q109">
            <v>2</v>
          </cell>
          <cell r="R109">
            <v>67.435238291944799</v>
          </cell>
          <cell r="S109">
            <v>0</v>
          </cell>
          <cell r="T109">
            <v>0.65306122448979598</v>
          </cell>
          <cell r="U109">
            <v>56</v>
          </cell>
          <cell r="V109">
            <v>0.29015544041450803</v>
          </cell>
          <cell r="W109">
            <v>64</v>
          </cell>
          <cell r="X109">
            <v>0.492307692307692</v>
          </cell>
          <cell r="Y109">
            <v>58</v>
          </cell>
          <cell r="Z109">
            <v>0.453125</v>
          </cell>
        </row>
        <row r="110">
          <cell r="C110" t="str">
            <v>牟箭宇</v>
          </cell>
          <cell r="D110">
            <v>72</v>
          </cell>
          <cell r="E110">
            <v>80.9554655870445</v>
          </cell>
          <cell r="F110">
            <v>56.668825910931197</v>
          </cell>
          <cell r="G110">
            <v>85.946505376344106</v>
          </cell>
          <cell r="H110">
            <v>85.422307692307697</v>
          </cell>
          <cell r="I110">
            <v>88.349411764705906</v>
          </cell>
          <cell r="J110">
            <v>86.572741611119199</v>
          </cell>
          <cell r="K110">
            <v>8.6572741611119195</v>
          </cell>
          <cell r="M110">
            <v>2</v>
          </cell>
          <cell r="Q110">
            <v>2</v>
          </cell>
          <cell r="R110">
            <v>67.326100072043104</v>
          </cell>
          <cell r="S110">
            <v>0</v>
          </cell>
          <cell r="T110">
            <v>0.69387755102040805</v>
          </cell>
          <cell r="U110">
            <v>86</v>
          </cell>
          <cell r="V110">
            <v>0.44559585492227999</v>
          </cell>
          <cell r="W110">
            <v>73</v>
          </cell>
          <cell r="X110">
            <v>0.56153846153846199</v>
          </cell>
          <cell r="Y110">
            <v>49</v>
          </cell>
          <cell r="Z110">
            <v>0.3828125</v>
          </cell>
        </row>
        <row r="111">
          <cell r="C111" t="str">
            <v>张晓聪</v>
          </cell>
          <cell r="D111">
            <v>73</v>
          </cell>
          <cell r="E111">
            <v>82.323886639676104</v>
          </cell>
          <cell r="F111">
            <v>57.626720647773297</v>
          </cell>
          <cell r="G111">
            <v>84.506617204301094</v>
          </cell>
          <cell r="H111">
            <v>85.423384615384606</v>
          </cell>
          <cell r="I111">
            <v>90.912980392156896</v>
          </cell>
          <cell r="J111">
            <v>86.947660737280899</v>
          </cell>
          <cell r="K111">
            <v>8.6947660737280899</v>
          </cell>
          <cell r="M111">
            <v>1</v>
          </cell>
          <cell r="Q111">
            <v>1</v>
          </cell>
          <cell r="R111">
            <v>67.321486721501401</v>
          </cell>
          <cell r="S111">
            <v>0</v>
          </cell>
          <cell r="T111">
            <v>0.73469387755102</v>
          </cell>
          <cell r="U111">
            <v>109</v>
          </cell>
          <cell r="V111">
            <v>0.56476683937823802</v>
          </cell>
          <cell r="W111">
            <v>72</v>
          </cell>
          <cell r="X111">
            <v>0.55384615384615399</v>
          </cell>
          <cell r="Y111">
            <v>32</v>
          </cell>
          <cell r="Z111">
            <v>0.25</v>
          </cell>
        </row>
        <row r="112">
          <cell r="C112" t="str">
            <v>马浦宁</v>
          </cell>
          <cell r="D112">
            <v>74</v>
          </cell>
          <cell r="E112">
            <v>80.578947368421098</v>
          </cell>
          <cell r="F112">
            <v>56.405263157894701</v>
          </cell>
          <cell r="G112">
            <v>84.205301075268807</v>
          </cell>
          <cell r="H112">
            <v>83.793076923076896</v>
          </cell>
          <cell r="I112">
            <v>87.046647593582904</v>
          </cell>
          <cell r="J112">
            <v>85.015008530642902</v>
          </cell>
          <cell r="K112">
            <v>8.5015008530642895</v>
          </cell>
          <cell r="M112">
            <v>2</v>
          </cell>
          <cell r="Q112">
            <v>2</v>
          </cell>
          <cell r="R112">
            <v>66.906764010958995</v>
          </cell>
          <cell r="S112">
            <v>0</v>
          </cell>
          <cell r="T112">
            <v>0.69387755102040805</v>
          </cell>
          <cell r="U112">
            <v>115</v>
          </cell>
          <cell r="V112">
            <v>0.59585492227979298</v>
          </cell>
          <cell r="W112">
            <v>93</v>
          </cell>
          <cell r="X112">
            <v>0.71538461538461495</v>
          </cell>
          <cell r="Y112">
            <v>64</v>
          </cell>
          <cell r="Z112">
            <v>0.5</v>
          </cell>
        </row>
        <row r="113">
          <cell r="C113" t="str">
            <v>魏博</v>
          </cell>
          <cell r="D113">
            <v>75</v>
          </cell>
          <cell r="E113">
            <v>81.850202429149803</v>
          </cell>
          <cell r="F113">
            <v>57.295141700404898</v>
          </cell>
          <cell r="G113">
            <v>84.634883132530106</v>
          </cell>
          <cell r="H113">
            <v>85.668923076923093</v>
          </cell>
          <cell r="I113">
            <v>87.433726342710997</v>
          </cell>
          <cell r="J113">
            <v>85.912510850721404</v>
          </cell>
          <cell r="K113">
            <v>8.5912510850721393</v>
          </cell>
          <cell r="M113">
            <v>1</v>
          </cell>
          <cell r="Q113">
            <v>1</v>
          </cell>
          <cell r="R113">
            <v>66.886392785477</v>
          </cell>
          <cell r="S113">
            <v>0</v>
          </cell>
          <cell r="T113">
            <v>0.75510204081632604</v>
          </cell>
          <cell r="U113">
            <v>107</v>
          </cell>
          <cell r="V113">
            <v>0.55440414507771996</v>
          </cell>
          <cell r="W113">
            <v>69</v>
          </cell>
          <cell r="X113">
            <v>0.53076923076923099</v>
          </cell>
          <cell r="Y113">
            <v>59</v>
          </cell>
          <cell r="Z113">
            <v>0.4609375</v>
          </cell>
        </row>
        <row r="114">
          <cell r="C114" t="str">
            <v>胡虞华</v>
          </cell>
          <cell r="D114">
            <v>76</v>
          </cell>
          <cell r="E114">
            <v>81.963562753036399</v>
          </cell>
          <cell r="F114">
            <v>57.374493927125499</v>
          </cell>
          <cell r="G114">
            <v>85.690494623655894</v>
          </cell>
          <cell r="H114">
            <v>82.551538461538499</v>
          </cell>
          <cell r="I114">
            <v>85.143163208556103</v>
          </cell>
          <cell r="J114">
            <v>84.461732097916794</v>
          </cell>
          <cell r="K114">
            <v>8.4461732097916808</v>
          </cell>
          <cell r="M114">
            <v>1</v>
          </cell>
          <cell r="Q114">
            <v>1</v>
          </cell>
          <cell r="R114">
            <v>66.820667136917194</v>
          </cell>
          <cell r="S114">
            <v>0</v>
          </cell>
          <cell r="T114">
            <v>0.65306122448979598</v>
          </cell>
          <cell r="U114">
            <v>89</v>
          </cell>
          <cell r="V114">
            <v>0.46113989637305702</v>
          </cell>
          <cell r="W114">
            <v>103</v>
          </cell>
          <cell r="X114">
            <v>0.79230769230769205</v>
          </cell>
          <cell r="Y114">
            <v>84</v>
          </cell>
          <cell r="Z114">
            <v>0.65625</v>
          </cell>
        </row>
        <row r="115">
          <cell r="C115" t="str">
            <v>金驰</v>
          </cell>
          <cell r="D115">
            <v>77</v>
          </cell>
          <cell r="E115">
            <v>81.356275303643699</v>
          </cell>
          <cell r="F115">
            <v>56.949392712550598</v>
          </cell>
          <cell r="G115">
            <v>87.150795698924696</v>
          </cell>
          <cell r="H115">
            <v>83.543076923076896</v>
          </cell>
          <cell r="I115">
            <v>84.673786470588198</v>
          </cell>
          <cell r="J115">
            <v>85.122553030863301</v>
          </cell>
          <cell r="K115">
            <v>8.5122553030863308</v>
          </cell>
          <cell r="M115">
            <v>1</v>
          </cell>
          <cell r="Q115">
            <v>1</v>
          </cell>
          <cell r="R115">
            <v>66.461648015636897</v>
          </cell>
          <cell r="S115">
            <v>0</v>
          </cell>
          <cell r="T115">
            <v>0.65306122448979598</v>
          </cell>
          <cell r="U115">
            <v>73</v>
          </cell>
          <cell r="V115">
            <v>0.37823834196891198</v>
          </cell>
          <cell r="W115">
            <v>96</v>
          </cell>
          <cell r="X115">
            <v>0.73846153846153895</v>
          </cell>
          <cell r="Y115">
            <v>88</v>
          </cell>
          <cell r="Z115">
            <v>0.6875</v>
          </cell>
        </row>
        <row r="116">
          <cell r="C116" t="str">
            <v>李伟滔</v>
          </cell>
          <cell r="D116">
            <v>78</v>
          </cell>
          <cell r="E116">
            <v>81.506072874493896</v>
          </cell>
          <cell r="F116">
            <v>57.054251012145698</v>
          </cell>
          <cell r="G116">
            <v>79.880838709677406</v>
          </cell>
          <cell r="H116">
            <v>84.062342517146305</v>
          </cell>
          <cell r="I116">
            <v>86.543368049535601</v>
          </cell>
          <cell r="J116">
            <v>83.495516425453104</v>
          </cell>
          <cell r="K116">
            <v>8.3495516425453093</v>
          </cell>
          <cell r="M116">
            <v>1</v>
          </cell>
          <cell r="Q116">
            <v>1</v>
          </cell>
          <cell r="R116">
            <v>66.403802654691006</v>
          </cell>
          <cell r="S116">
            <v>0</v>
          </cell>
          <cell r="T116">
            <v>0.75510204081632604</v>
          </cell>
          <cell r="U116">
            <v>158</v>
          </cell>
          <cell r="V116">
            <v>0.818652849740933</v>
          </cell>
          <cell r="W116">
            <v>90</v>
          </cell>
          <cell r="X116">
            <v>0.69230769230769196</v>
          </cell>
          <cell r="Y116">
            <v>70</v>
          </cell>
          <cell r="Z116">
            <v>0.546875</v>
          </cell>
        </row>
        <row r="117">
          <cell r="C117" t="str">
            <v>张晟瑀</v>
          </cell>
          <cell r="D117">
            <v>79</v>
          </cell>
          <cell r="E117">
            <v>79.809716599190295</v>
          </cell>
          <cell r="F117">
            <v>55.866801619433197</v>
          </cell>
          <cell r="G117">
            <v>84.043253763440902</v>
          </cell>
          <cell r="H117">
            <v>84.820923076923094</v>
          </cell>
          <cell r="I117">
            <v>84.975728506787306</v>
          </cell>
          <cell r="J117">
            <v>84.6133017823838</v>
          </cell>
          <cell r="K117">
            <v>8.4613301782383807</v>
          </cell>
          <cell r="M117">
            <v>2</v>
          </cell>
          <cell r="Q117">
            <v>2</v>
          </cell>
          <cell r="R117">
            <v>66.328131797671602</v>
          </cell>
          <cell r="S117">
            <v>0</v>
          </cell>
          <cell r="T117">
            <v>0.469387755102041</v>
          </cell>
          <cell r="U117">
            <v>118</v>
          </cell>
          <cell r="V117">
            <v>0.61139896373057001</v>
          </cell>
          <cell r="W117">
            <v>80</v>
          </cell>
          <cell r="X117">
            <v>0.61538461538461497</v>
          </cell>
          <cell r="Y117">
            <v>85</v>
          </cell>
          <cell r="Z117">
            <v>0.6640625</v>
          </cell>
        </row>
        <row r="118">
          <cell r="C118" t="str">
            <v>陶智远</v>
          </cell>
          <cell r="D118">
            <v>80</v>
          </cell>
          <cell r="E118">
            <v>79.578947368421098</v>
          </cell>
          <cell r="F118">
            <v>55.705263157894699</v>
          </cell>
          <cell r="G118">
            <v>89.502537634408597</v>
          </cell>
          <cell r="H118">
            <v>84.794769230769205</v>
          </cell>
          <cell r="I118">
            <v>82.456647058823506</v>
          </cell>
          <cell r="J118">
            <v>85.584651308000403</v>
          </cell>
          <cell r="K118">
            <v>8.5584651308000392</v>
          </cell>
          <cell r="M118">
            <v>2</v>
          </cell>
          <cell r="Q118">
            <v>2</v>
          </cell>
          <cell r="R118">
            <v>66.263728288694793</v>
          </cell>
          <cell r="S118">
            <v>0</v>
          </cell>
          <cell r="T118">
            <v>0.530612244897959</v>
          </cell>
          <cell r="U118">
            <v>40</v>
          </cell>
          <cell r="V118">
            <v>0.20725388601036299</v>
          </cell>
          <cell r="W118">
            <v>81</v>
          </cell>
          <cell r="X118">
            <v>0.62307692307692297</v>
          </cell>
          <cell r="Y118">
            <v>104</v>
          </cell>
          <cell r="Z118">
            <v>0.8125</v>
          </cell>
        </row>
        <row r="119">
          <cell r="C119" t="str">
            <v>赵思博</v>
          </cell>
          <cell r="D119">
            <v>81</v>
          </cell>
          <cell r="E119">
            <v>81.465587044534402</v>
          </cell>
          <cell r="F119">
            <v>57.025910931174103</v>
          </cell>
          <cell r="G119">
            <v>83.903581927710803</v>
          </cell>
          <cell r="H119">
            <v>81.201230769230804</v>
          </cell>
          <cell r="I119">
            <v>81.253846153846197</v>
          </cell>
          <cell r="J119">
            <v>82.119552950262602</v>
          </cell>
          <cell r="K119">
            <v>8.2119552950262609</v>
          </cell>
          <cell r="M119">
            <v>1</v>
          </cell>
          <cell r="Q119">
            <v>1</v>
          </cell>
          <cell r="R119">
            <v>66.237866226200396</v>
          </cell>
          <cell r="S119">
            <v>0</v>
          </cell>
          <cell r="T119">
            <v>0.51020408163265296</v>
          </cell>
          <cell r="U119">
            <v>121</v>
          </cell>
          <cell r="V119">
            <v>0.62694300518134705</v>
          </cell>
          <cell r="W119">
            <v>112</v>
          </cell>
          <cell r="X119">
            <v>0.86153846153846203</v>
          </cell>
          <cell r="Y119">
            <v>112</v>
          </cell>
          <cell r="Z119">
            <v>0.875</v>
          </cell>
        </row>
        <row r="120">
          <cell r="C120" t="str">
            <v>吴楠</v>
          </cell>
          <cell r="D120">
            <v>82</v>
          </cell>
          <cell r="E120">
            <v>79.445344129554698</v>
          </cell>
          <cell r="F120">
            <v>55.611740890688303</v>
          </cell>
          <cell r="G120">
            <v>82.535354838709694</v>
          </cell>
          <cell r="H120">
            <v>84.114615384615405</v>
          </cell>
          <cell r="I120">
            <v>87.298782094691504</v>
          </cell>
          <cell r="J120">
            <v>84.649584106005506</v>
          </cell>
          <cell r="K120">
            <v>8.4649584106005502</v>
          </cell>
          <cell r="M120">
            <v>2</v>
          </cell>
          <cell r="Q120">
            <v>2</v>
          </cell>
          <cell r="R120">
            <v>66.076699301288798</v>
          </cell>
          <cell r="S120">
            <v>0</v>
          </cell>
          <cell r="T120">
            <v>0.65306122448979598</v>
          </cell>
          <cell r="U120">
            <v>132</v>
          </cell>
          <cell r="V120">
            <v>0.68393782383419699</v>
          </cell>
          <cell r="W120">
            <v>88</v>
          </cell>
          <cell r="X120">
            <v>0.67692307692307696</v>
          </cell>
          <cell r="Y120">
            <v>61</v>
          </cell>
          <cell r="Z120">
            <v>0.4765625</v>
          </cell>
        </row>
        <row r="121">
          <cell r="C121" t="str">
            <v>张诚诚</v>
          </cell>
          <cell r="D121">
            <v>83</v>
          </cell>
          <cell r="E121">
            <v>80.813765182186202</v>
          </cell>
          <cell r="F121">
            <v>56.569635627530403</v>
          </cell>
          <cell r="G121">
            <v>80.537807228915696</v>
          </cell>
          <cell r="H121">
            <v>88.010153846153898</v>
          </cell>
          <cell r="I121">
            <v>84.225137254901995</v>
          </cell>
          <cell r="J121">
            <v>84.257699443323801</v>
          </cell>
          <cell r="K121">
            <v>8.4257699443323801</v>
          </cell>
          <cell r="M121">
            <v>1</v>
          </cell>
          <cell r="Q121">
            <v>1</v>
          </cell>
          <cell r="R121">
            <v>65.995405571862705</v>
          </cell>
          <cell r="S121">
            <v>0</v>
          </cell>
          <cell r="T121">
            <v>0.67346938775510201</v>
          </cell>
          <cell r="U121">
            <v>151</v>
          </cell>
          <cell r="V121">
            <v>0.78238341968911895</v>
          </cell>
          <cell r="W121">
            <v>45</v>
          </cell>
          <cell r="X121">
            <v>0.34615384615384598</v>
          </cell>
          <cell r="Y121">
            <v>92</v>
          </cell>
          <cell r="Z121">
            <v>0.71875</v>
          </cell>
        </row>
        <row r="122">
          <cell r="C122" t="str">
            <v>王梦娇</v>
          </cell>
          <cell r="D122">
            <v>84</v>
          </cell>
          <cell r="E122">
            <v>80.913580246913597</v>
          </cell>
          <cell r="F122">
            <v>56.639506172839504</v>
          </cell>
          <cell r="G122">
            <v>82.417462365591405</v>
          </cell>
          <cell r="H122">
            <v>85.373923076923106</v>
          </cell>
          <cell r="I122">
            <v>80.306323529411799</v>
          </cell>
          <cell r="J122">
            <v>82.699236323975398</v>
          </cell>
          <cell r="K122">
            <v>8.2699236323975391</v>
          </cell>
          <cell r="M122">
            <v>1</v>
          </cell>
          <cell r="Q122">
            <v>1</v>
          </cell>
          <cell r="R122">
            <v>65.909429805236996</v>
          </cell>
          <cell r="S122">
            <v>1</v>
          </cell>
          <cell r="T122">
            <v>0.66666666666666696</v>
          </cell>
          <cell r="U122">
            <v>134</v>
          </cell>
          <cell r="V122">
            <v>0.69430051813471505</v>
          </cell>
          <cell r="W122">
            <v>74</v>
          </cell>
          <cell r="X122">
            <v>0.56923076923076898</v>
          </cell>
          <cell r="Y122">
            <v>119</v>
          </cell>
          <cell r="Z122">
            <v>0.9296875</v>
          </cell>
        </row>
        <row r="123">
          <cell r="C123" t="str">
            <v>贾竣雄</v>
          </cell>
          <cell r="D123">
            <v>85</v>
          </cell>
          <cell r="E123">
            <v>80.627530364372504</v>
          </cell>
          <cell r="F123">
            <v>56.439271255060703</v>
          </cell>
          <cell r="G123">
            <v>83.609075268817193</v>
          </cell>
          <cell r="H123">
            <v>81.988</v>
          </cell>
          <cell r="I123">
            <v>82.757009803921605</v>
          </cell>
          <cell r="J123">
            <v>82.784695024246304</v>
          </cell>
          <cell r="K123">
            <v>8.2784695024246293</v>
          </cell>
          <cell r="M123">
            <v>1</v>
          </cell>
          <cell r="Q123">
            <v>1</v>
          </cell>
          <cell r="R123">
            <v>65.717740757485402</v>
          </cell>
          <cell r="S123">
            <v>0</v>
          </cell>
          <cell r="T123">
            <v>0.63265306122449005</v>
          </cell>
          <cell r="U123">
            <v>125</v>
          </cell>
          <cell r="V123">
            <v>0.64766839378238295</v>
          </cell>
          <cell r="W123">
            <v>104</v>
          </cell>
          <cell r="X123">
            <v>0.8</v>
          </cell>
          <cell r="Y123">
            <v>102</v>
          </cell>
          <cell r="Z123">
            <v>0.796875</v>
          </cell>
        </row>
        <row r="124">
          <cell r="C124" t="str">
            <v>蓝苑榕</v>
          </cell>
          <cell r="D124">
            <v>86</v>
          </cell>
          <cell r="E124">
            <v>78.639676113360295</v>
          </cell>
          <cell r="F124">
            <v>55.047773279352199</v>
          </cell>
          <cell r="G124">
            <v>81.739032258064597</v>
          </cell>
          <cell r="H124">
            <v>84.275384615384596</v>
          </cell>
          <cell r="I124">
            <v>87.839291550802102</v>
          </cell>
          <cell r="J124">
            <v>84.617902808083798</v>
          </cell>
          <cell r="K124">
            <v>8.4617902808083798</v>
          </cell>
          <cell r="M124">
            <v>2</v>
          </cell>
          <cell r="Q124">
            <v>2</v>
          </cell>
          <cell r="R124">
            <v>65.509563560160601</v>
          </cell>
          <cell r="S124">
            <v>0</v>
          </cell>
          <cell r="T124">
            <v>0.65306122448979598</v>
          </cell>
          <cell r="U124">
            <v>140</v>
          </cell>
          <cell r="V124">
            <v>0.72538860103626901</v>
          </cell>
          <cell r="W124">
            <v>85</v>
          </cell>
          <cell r="X124">
            <v>0.65384615384615397</v>
          </cell>
          <cell r="Y124">
            <v>56</v>
          </cell>
          <cell r="Z124">
            <v>0.4375</v>
          </cell>
        </row>
        <row r="125">
          <cell r="C125" t="str">
            <v>张朋涛</v>
          </cell>
          <cell r="D125">
            <v>87</v>
          </cell>
          <cell r="E125">
            <v>80.060728744939297</v>
          </cell>
          <cell r="F125">
            <v>56.042510121457497</v>
          </cell>
          <cell r="G125">
            <v>84.223489677419394</v>
          </cell>
          <cell r="H125">
            <v>84.094923076923095</v>
          </cell>
          <cell r="I125">
            <v>84.111944444444404</v>
          </cell>
          <cell r="J125">
            <v>84.143452399595603</v>
          </cell>
          <cell r="K125">
            <v>8.4143452399595606</v>
          </cell>
          <cell r="M125">
            <v>1</v>
          </cell>
          <cell r="Q125">
            <v>1</v>
          </cell>
          <cell r="R125">
            <v>65.456855361416999</v>
          </cell>
          <cell r="S125">
            <v>1</v>
          </cell>
          <cell r="T125">
            <v>0.61224489795918402</v>
          </cell>
          <cell r="U125">
            <v>114</v>
          </cell>
          <cell r="V125">
            <v>0.590673575129534</v>
          </cell>
          <cell r="W125">
            <v>89</v>
          </cell>
          <cell r="X125">
            <v>0.68461538461538496</v>
          </cell>
          <cell r="Y125">
            <v>93</v>
          </cell>
          <cell r="Z125">
            <v>0.7265625</v>
          </cell>
        </row>
        <row r="126">
          <cell r="C126" t="str">
            <v>祝鸣宇</v>
          </cell>
          <cell r="D126">
            <v>88</v>
          </cell>
          <cell r="E126">
            <v>78.182186234817806</v>
          </cell>
          <cell r="F126">
            <v>54.727530364372498</v>
          </cell>
          <cell r="G126">
            <v>81.079161290322602</v>
          </cell>
          <cell r="H126">
            <v>93.850461538461502</v>
          </cell>
          <cell r="I126">
            <v>86.5295538669439</v>
          </cell>
          <cell r="J126">
            <v>87.153058898576006</v>
          </cell>
          <cell r="K126">
            <v>8.7153058898575999</v>
          </cell>
          <cell r="M126">
            <v>2</v>
          </cell>
          <cell r="Q126">
            <v>2</v>
          </cell>
          <cell r="R126">
            <v>65.442836254230102</v>
          </cell>
          <cell r="S126">
            <v>0</v>
          </cell>
          <cell r="T126">
            <v>0.55102040816326503</v>
          </cell>
          <cell r="U126">
            <v>146</v>
          </cell>
          <cell r="V126">
            <v>0.75647668393782397</v>
          </cell>
          <cell r="W126">
            <v>12</v>
          </cell>
          <cell r="X126">
            <v>9.2307692307692299E-2</v>
          </cell>
          <cell r="Y126">
            <v>71</v>
          </cell>
          <cell r="Z126">
            <v>0.5546875</v>
          </cell>
        </row>
        <row r="127">
          <cell r="C127" t="str">
            <v>周逸桐</v>
          </cell>
          <cell r="D127">
            <v>89</v>
          </cell>
          <cell r="E127">
            <v>78.485829959514206</v>
          </cell>
          <cell r="F127">
            <v>54.940080971659903</v>
          </cell>
          <cell r="G127">
            <v>83.930376344086</v>
          </cell>
          <cell r="H127">
            <v>83.286000000000001</v>
          </cell>
          <cell r="I127">
            <v>86.526111855203595</v>
          </cell>
          <cell r="J127">
            <v>84.580829399763203</v>
          </cell>
          <cell r="K127">
            <v>8.45808293997632</v>
          </cell>
          <cell r="M127">
            <v>2</v>
          </cell>
          <cell r="Q127">
            <v>2</v>
          </cell>
          <cell r="R127">
            <v>65.398163911636203</v>
          </cell>
          <cell r="S127">
            <v>0</v>
          </cell>
          <cell r="T127">
            <v>0.59183673469387799</v>
          </cell>
          <cell r="U127">
            <v>120</v>
          </cell>
          <cell r="V127">
            <v>0.62176165803108796</v>
          </cell>
          <cell r="W127">
            <v>98</v>
          </cell>
          <cell r="X127">
            <v>0.75384615384615405</v>
          </cell>
          <cell r="Y127">
            <v>72</v>
          </cell>
          <cell r="Z127">
            <v>0.5625</v>
          </cell>
        </row>
        <row r="128">
          <cell r="C128" t="str">
            <v>马占才</v>
          </cell>
          <cell r="D128">
            <v>90</v>
          </cell>
          <cell r="E128">
            <v>79.947368421052602</v>
          </cell>
          <cell r="F128">
            <v>55.963157894736803</v>
          </cell>
          <cell r="G128">
            <v>84.497354838709697</v>
          </cell>
          <cell r="H128">
            <v>84.529461538461504</v>
          </cell>
          <cell r="I128">
            <v>83.634705882352904</v>
          </cell>
          <cell r="J128">
            <v>84.220507419841397</v>
          </cell>
          <cell r="K128">
            <v>8.4220507419841404</v>
          </cell>
          <cell r="M128">
            <v>1</v>
          </cell>
          <cell r="Q128">
            <v>1</v>
          </cell>
          <cell r="R128">
            <v>65.385208636721003</v>
          </cell>
          <cell r="S128">
            <v>0</v>
          </cell>
          <cell r="T128">
            <v>0.65306122448979598</v>
          </cell>
          <cell r="U128">
            <v>110</v>
          </cell>
          <cell r="V128">
            <v>0.56994818652849699</v>
          </cell>
          <cell r="W128">
            <v>84</v>
          </cell>
          <cell r="X128">
            <v>0.64615384615384597</v>
          </cell>
          <cell r="Y128">
            <v>96</v>
          </cell>
          <cell r="Z128">
            <v>0.75</v>
          </cell>
        </row>
        <row r="129">
          <cell r="C129" t="str">
            <v>李舒童</v>
          </cell>
          <cell r="D129">
            <v>91</v>
          </cell>
          <cell r="E129">
            <v>80.024291497975696</v>
          </cell>
          <cell r="F129">
            <v>56.017004048582997</v>
          </cell>
          <cell r="G129">
            <v>82.888048192771095</v>
          </cell>
          <cell r="H129">
            <v>83.841538461538505</v>
          </cell>
          <cell r="I129">
            <v>83.584598930481306</v>
          </cell>
          <cell r="J129">
            <v>83.438061861596907</v>
          </cell>
          <cell r="K129">
            <v>8.3438061861596893</v>
          </cell>
          <cell r="M129">
            <v>1</v>
          </cell>
          <cell r="Q129">
            <v>1</v>
          </cell>
          <cell r="R129">
            <v>65.360810234742701</v>
          </cell>
          <cell r="S129">
            <v>0</v>
          </cell>
          <cell r="T129">
            <v>0.67346938775510201</v>
          </cell>
          <cell r="U129">
            <v>130</v>
          </cell>
          <cell r="V129">
            <v>0.67357512953367904</v>
          </cell>
          <cell r="W129">
            <v>92</v>
          </cell>
          <cell r="X129">
            <v>0.70769230769230795</v>
          </cell>
          <cell r="Y129">
            <v>97</v>
          </cell>
          <cell r="Z129">
            <v>0.7578125</v>
          </cell>
        </row>
        <row r="130">
          <cell r="C130" t="str">
            <v>李超杰</v>
          </cell>
          <cell r="D130">
            <v>92</v>
          </cell>
          <cell r="E130">
            <v>78.502024291498003</v>
          </cell>
          <cell r="F130">
            <v>54.951417004048601</v>
          </cell>
          <cell r="G130">
            <v>81.635783132530094</v>
          </cell>
          <cell r="H130">
            <v>83.599615384615404</v>
          </cell>
          <cell r="I130">
            <v>87.040815724815701</v>
          </cell>
          <cell r="J130">
            <v>84.0920714139871</v>
          </cell>
          <cell r="K130">
            <v>8.40920714139871</v>
          </cell>
          <cell r="M130">
            <v>2</v>
          </cell>
          <cell r="Q130">
            <v>2</v>
          </cell>
          <cell r="R130">
            <v>65.360624145447304</v>
          </cell>
          <cell r="S130">
            <v>0</v>
          </cell>
          <cell r="T130">
            <v>0.51020408163265296</v>
          </cell>
          <cell r="U130">
            <v>141</v>
          </cell>
          <cell r="V130">
            <v>0.73056994818652898</v>
          </cell>
          <cell r="W130">
            <v>95</v>
          </cell>
          <cell r="X130">
            <v>0.73076923076923095</v>
          </cell>
          <cell r="Y130">
            <v>65</v>
          </cell>
          <cell r="Z130">
            <v>0.5078125</v>
          </cell>
        </row>
        <row r="131">
          <cell r="C131" t="str">
            <v>兰雨昊</v>
          </cell>
          <cell r="D131">
            <v>93</v>
          </cell>
          <cell r="E131">
            <v>79.631578947368396</v>
          </cell>
          <cell r="F131">
            <v>55.742105263157903</v>
          </cell>
          <cell r="G131">
            <v>85.219056626506003</v>
          </cell>
          <cell r="H131">
            <v>81.227384615384594</v>
          </cell>
          <cell r="I131">
            <v>85.744961636828606</v>
          </cell>
          <cell r="J131">
            <v>84.063800959573101</v>
          </cell>
          <cell r="K131">
            <v>8.4063800959573101</v>
          </cell>
          <cell r="M131">
            <v>1</v>
          </cell>
          <cell r="Q131">
            <v>1</v>
          </cell>
          <cell r="R131">
            <v>65.148485359115199</v>
          </cell>
          <cell r="S131">
            <v>0</v>
          </cell>
          <cell r="T131">
            <v>0.61224489795918402</v>
          </cell>
          <cell r="U131">
            <v>93</v>
          </cell>
          <cell r="V131">
            <v>0.48186528497409298</v>
          </cell>
          <cell r="W131">
            <v>111</v>
          </cell>
          <cell r="X131">
            <v>0.85384615384615403</v>
          </cell>
          <cell r="Y131">
            <v>79</v>
          </cell>
          <cell r="Z131">
            <v>0.6171875</v>
          </cell>
        </row>
        <row r="132">
          <cell r="C132" t="str">
            <v>张育锦</v>
          </cell>
          <cell r="D132">
            <v>94</v>
          </cell>
          <cell r="E132">
            <v>79.473684210526301</v>
          </cell>
          <cell r="F132">
            <v>55.631578947368403</v>
          </cell>
          <cell r="G132">
            <v>84.932932530120496</v>
          </cell>
          <cell r="H132">
            <v>85.264606741573004</v>
          </cell>
          <cell r="I132">
            <v>80.605201238390094</v>
          </cell>
          <cell r="J132">
            <v>83.600913503361198</v>
          </cell>
          <cell r="K132">
            <v>8.3600913503361198</v>
          </cell>
          <cell r="M132">
            <v>1</v>
          </cell>
          <cell r="Q132">
            <v>1</v>
          </cell>
          <cell r="R132">
            <v>64.991670297704502</v>
          </cell>
          <cell r="S132">
            <v>0</v>
          </cell>
          <cell r="T132">
            <v>0.61224489795918402</v>
          </cell>
          <cell r="U132">
            <v>100</v>
          </cell>
          <cell r="V132">
            <v>0.51813471502590702</v>
          </cell>
          <cell r="W132">
            <v>76</v>
          </cell>
          <cell r="X132">
            <v>0.58461538461538498</v>
          </cell>
          <cell r="Y132">
            <v>115</v>
          </cell>
          <cell r="Z132">
            <v>0.8984375</v>
          </cell>
        </row>
        <row r="133">
          <cell r="C133" t="str">
            <v>王宇哲</v>
          </cell>
          <cell r="D133">
            <v>95</v>
          </cell>
          <cell r="E133">
            <v>79.198380566801603</v>
          </cell>
          <cell r="F133">
            <v>55.4388663967611</v>
          </cell>
          <cell r="G133">
            <v>80.911724086021493</v>
          </cell>
          <cell r="H133">
            <v>85.935692307692307</v>
          </cell>
          <cell r="I133">
            <v>85.528272445820406</v>
          </cell>
          <cell r="J133">
            <v>84.125229613178107</v>
          </cell>
          <cell r="K133">
            <v>8.4125229613178103</v>
          </cell>
          <cell r="M133">
            <v>1</v>
          </cell>
          <cell r="Q133">
            <v>1</v>
          </cell>
          <cell r="R133">
            <v>64.851389358078904</v>
          </cell>
          <cell r="S133">
            <v>0</v>
          </cell>
          <cell r="T133">
            <v>0.57142857142857095</v>
          </cell>
          <cell r="U133">
            <v>148</v>
          </cell>
          <cell r="V133">
            <v>0.76683937823834203</v>
          </cell>
          <cell r="W133">
            <v>66</v>
          </cell>
          <cell r="X133">
            <v>0.507692307692308</v>
          </cell>
          <cell r="Y133">
            <v>82</v>
          </cell>
          <cell r="Z133">
            <v>0.640625</v>
          </cell>
        </row>
        <row r="134">
          <cell r="C134" t="str">
            <v>潘多琦</v>
          </cell>
          <cell r="D134">
            <v>96</v>
          </cell>
          <cell r="E134">
            <v>76.745098039215705</v>
          </cell>
          <cell r="F134">
            <v>53.721568627450999</v>
          </cell>
          <cell r="G134">
            <v>80.346848484848607</v>
          </cell>
          <cell r="H134">
            <v>80.997</v>
          </cell>
          <cell r="I134">
            <v>81.837073798008504</v>
          </cell>
          <cell r="J134">
            <v>81.060307427618994</v>
          </cell>
          <cell r="K134">
            <v>8.1060307427619005</v>
          </cell>
          <cell r="L134">
            <v>2</v>
          </cell>
          <cell r="M134">
            <v>1</v>
          </cell>
          <cell r="Q134">
            <v>3</v>
          </cell>
          <cell r="R134">
            <v>64.827599370212894</v>
          </cell>
          <cell r="S134">
            <v>0</v>
          </cell>
          <cell r="T134">
            <v>0.48275862068965503</v>
          </cell>
          <cell r="U134">
            <v>113</v>
          </cell>
          <cell r="V134">
            <v>0.77397260273972601</v>
          </cell>
          <cell r="W134">
            <v>115</v>
          </cell>
          <cell r="X134">
            <v>0.88461538461538503</v>
          </cell>
          <cell r="Y134">
            <v>109</v>
          </cell>
          <cell r="Z134">
            <v>0.8515625</v>
          </cell>
        </row>
        <row r="135">
          <cell r="C135" t="str">
            <v>司永康</v>
          </cell>
          <cell r="D135">
            <v>97</v>
          </cell>
          <cell r="E135">
            <v>79.153846153846203</v>
          </cell>
          <cell r="F135">
            <v>55.407692307692301</v>
          </cell>
          <cell r="G135">
            <v>84.266903225806502</v>
          </cell>
          <cell r="H135">
            <v>83.728615384615395</v>
          </cell>
          <cell r="I135">
            <v>83.967062091503294</v>
          </cell>
          <cell r="J135">
            <v>83.987526900641697</v>
          </cell>
          <cell r="K135">
            <v>8.3987526900641694</v>
          </cell>
          <cell r="M135">
            <v>1</v>
          </cell>
          <cell r="Q135">
            <v>1</v>
          </cell>
          <cell r="R135">
            <v>64.8064449977565</v>
          </cell>
          <cell r="S135">
            <v>0</v>
          </cell>
          <cell r="T135">
            <v>0.57142857142857095</v>
          </cell>
          <cell r="U135">
            <v>113</v>
          </cell>
          <cell r="V135">
            <v>0.58549222797927503</v>
          </cell>
          <cell r="W135">
            <v>94</v>
          </cell>
          <cell r="X135">
            <v>0.72307692307692295</v>
          </cell>
          <cell r="Y135">
            <v>94</v>
          </cell>
          <cell r="Z135">
            <v>0.734375</v>
          </cell>
        </row>
        <row r="136">
          <cell r="C136" t="str">
            <v>董国梁</v>
          </cell>
          <cell r="D136">
            <v>98</v>
          </cell>
          <cell r="E136">
            <v>79.315789473684205</v>
          </cell>
          <cell r="F136">
            <v>55.521052631578897</v>
          </cell>
          <cell r="G136">
            <v>80.212921720430103</v>
          </cell>
          <cell r="H136">
            <v>80.52</v>
          </cell>
          <cell r="I136">
            <v>83.515294117647102</v>
          </cell>
          <cell r="J136">
            <v>81.416071946025696</v>
          </cell>
          <cell r="K136">
            <v>8.1416071946025692</v>
          </cell>
          <cell r="M136">
            <v>1</v>
          </cell>
          <cell r="Q136">
            <v>1</v>
          </cell>
          <cell r="R136">
            <v>64.662659826181496</v>
          </cell>
          <cell r="S136">
            <v>0</v>
          </cell>
          <cell r="T136">
            <v>0.55102040816326503</v>
          </cell>
          <cell r="U136">
            <v>153</v>
          </cell>
          <cell r="V136">
            <v>0.79274611398963701</v>
          </cell>
          <cell r="W136">
            <v>116</v>
          </cell>
          <cell r="X136">
            <v>0.89230769230769202</v>
          </cell>
          <cell r="Y136">
            <v>98</v>
          </cell>
          <cell r="Z136">
            <v>0.765625</v>
          </cell>
        </row>
        <row r="137">
          <cell r="C137" t="str">
            <v>于森琇缘</v>
          </cell>
          <cell r="D137">
            <v>99</v>
          </cell>
          <cell r="E137">
            <v>79.093117408906906</v>
          </cell>
          <cell r="F137">
            <v>55.365182186234797</v>
          </cell>
          <cell r="G137">
            <v>79.980967741935501</v>
          </cell>
          <cell r="H137">
            <v>83.113662921348293</v>
          </cell>
          <cell r="I137">
            <v>85.801411764705904</v>
          </cell>
          <cell r="J137">
            <v>82.965347475996595</v>
          </cell>
          <cell r="K137">
            <v>8.2965347475996598</v>
          </cell>
          <cell r="M137">
            <v>1</v>
          </cell>
          <cell r="Q137">
            <v>1</v>
          </cell>
          <cell r="R137">
            <v>64.661716933834498</v>
          </cell>
          <cell r="S137">
            <v>0</v>
          </cell>
          <cell r="T137">
            <v>0.61224489795918402</v>
          </cell>
          <cell r="U137">
            <v>157</v>
          </cell>
          <cell r="V137">
            <v>0.81347150259067402</v>
          </cell>
          <cell r="W137">
            <v>99</v>
          </cell>
          <cell r="X137">
            <v>0.76153846153846105</v>
          </cell>
          <cell r="Y137">
            <v>77</v>
          </cell>
          <cell r="Z137">
            <v>0.6015625</v>
          </cell>
        </row>
        <row r="138">
          <cell r="C138" t="str">
            <v>李卓远</v>
          </cell>
          <cell r="D138">
            <v>100</v>
          </cell>
          <cell r="E138">
            <v>79.161943319838102</v>
          </cell>
          <cell r="F138">
            <v>55.4133603238866</v>
          </cell>
          <cell r="G138">
            <v>76.5147311827957</v>
          </cell>
          <cell r="H138">
            <v>83.970783204159702</v>
          </cell>
          <cell r="I138">
            <v>86.310113657288994</v>
          </cell>
          <cell r="J138">
            <v>82.265209348081498</v>
          </cell>
          <cell r="K138">
            <v>8.2265209348081498</v>
          </cell>
          <cell r="M138">
            <v>1</v>
          </cell>
          <cell r="Q138">
            <v>1</v>
          </cell>
          <cell r="R138">
            <v>64.6398812586948</v>
          </cell>
          <cell r="S138">
            <v>0</v>
          </cell>
          <cell r="T138">
            <v>0.530612244897959</v>
          </cell>
          <cell r="U138">
            <v>179</v>
          </cell>
          <cell r="V138">
            <v>0.92746113989637302</v>
          </cell>
          <cell r="W138">
            <v>91</v>
          </cell>
          <cell r="X138">
            <v>0.7</v>
          </cell>
          <cell r="Y138">
            <v>73</v>
          </cell>
          <cell r="Z138">
            <v>0.5703125</v>
          </cell>
        </row>
        <row r="139">
          <cell r="C139" t="str">
            <v>李开运</v>
          </cell>
          <cell r="D139">
            <v>101</v>
          </cell>
          <cell r="E139">
            <v>78.603238866396794</v>
          </cell>
          <cell r="F139">
            <v>55.0222672064777</v>
          </cell>
          <cell r="G139">
            <v>81.194086021505399</v>
          </cell>
          <cell r="H139">
            <v>85.563897435897402</v>
          </cell>
          <cell r="I139">
            <v>84.4751633986928</v>
          </cell>
          <cell r="J139">
            <v>83.744382285365205</v>
          </cell>
          <cell r="K139">
            <v>8.3744382285365209</v>
          </cell>
          <cell r="M139">
            <v>1</v>
          </cell>
          <cell r="Q139">
            <v>1</v>
          </cell>
          <cell r="R139">
            <v>64.396705435014297</v>
          </cell>
          <cell r="S139">
            <v>0</v>
          </cell>
          <cell r="T139">
            <v>0.61224489795918402</v>
          </cell>
          <cell r="U139">
            <v>145</v>
          </cell>
          <cell r="V139">
            <v>0.75129533678756499</v>
          </cell>
          <cell r="W139">
            <v>70</v>
          </cell>
          <cell r="X139">
            <v>0.53846153846153799</v>
          </cell>
          <cell r="Y139">
            <v>90</v>
          </cell>
          <cell r="Z139">
            <v>0.703125</v>
          </cell>
        </row>
        <row r="140">
          <cell r="C140" t="str">
            <v>黎飞凡</v>
          </cell>
          <cell r="D140">
            <v>102</v>
          </cell>
          <cell r="E140">
            <v>78.178137651821899</v>
          </cell>
          <cell r="F140">
            <v>54.724696356275302</v>
          </cell>
          <cell r="G140">
            <v>83.156161290322601</v>
          </cell>
          <cell r="H140">
            <v>85.5481797752809</v>
          </cell>
          <cell r="I140">
            <v>86.6500678733032</v>
          </cell>
          <cell r="J140">
            <v>85.1181363129689</v>
          </cell>
          <cell r="K140">
            <v>8.5118136312968904</v>
          </cell>
          <cell r="M140">
            <v>1</v>
          </cell>
          <cell r="Q140">
            <v>1</v>
          </cell>
          <cell r="R140">
            <v>64.236509987572205</v>
          </cell>
          <cell r="S140">
            <v>0</v>
          </cell>
          <cell r="T140">
            <v>0.55102040816326503</v>
          </cell>
          <cell r="U140">
            <v>127</v>
          </cell>
          <cell r="V140">
            <v>0.658031088082902</v>
          </cell>
          <cell r="W140">
            <v>71</v>
          </cell>
          <cell r="X140">
            <v>0.54615384615384599</v>
          </cell>
          <cell r="Y140">
            <v>69</v>
          </cell>
          <cell r="Z140">
            <v>0.5390625</v>
          </cell>
        </row>
        <row r="141">
          <cell r="C141" t="str">
            <v>张东东</v>
          </cell>
          <cell r="D141">
            <v>103</v>
          </cell>
          <cell r="E141">
            <v>78.534412955465598</v>
          </cell>
          <cell r="F141">
            <v>54.974089068825897</v>
          </cell>
          <cell r="G141">
            <v>80.158688172043</v>
          </cell>
          <cell r="H141">
            <v>81.133538461538507</v>
          </cell>
          <cell r="I141">
            <v>81.935823529411707</v>
          </cell>
          <cell r="J141">
            <v>81.0760167209977</v>
          </cell>
          <cell r="K141">
            <v>8.1076016720997703</v>
          </cell>
          <cell r="M141">
            <v>1</v>
          </cell>
          <cell r="Q141">
            <v>1</v>
          </cell>
          <cell r="R141">
            <v>64.081690740925694</v>
          </cell>
          <cell r="S141">
            <v>0</v>
          </cell>
          <cell r="T141">
            <v>0.59183673469387799</v>
          </cell>
          <cell r="U141">
            <v>155</v>
          </cell>
          <cell r="V141">
            <v>0.80310880829015496</v>
          </cell>
          <cell r="W141">
            <v>113</v>
          </cell>
          <cell r="X141">
            <v>0.86923076923076903</v>
          </cell>
          <cell r="Y141">
            <v>107</v>
          </cell>
          <cell r="Z141">
            <v>0.8359375</v>
          </cell>
        </row>
        <row r="142">
          <cell r="C142" t="str">
            <v>兰权驿</v>
          </cell>
          <cell r="D142">
            <v>104</v>
          </cell>
          <cell r="E142">
            <v>78.591093117408903</v>
          </cell>
          <cell r="F142">
            <v>55.013765182186198</v>
          </cell>
          <cell r="G142">
            <v>80.996638554216901</v>
          </cell>
          <cell r="H142">
            <v>78.815076923076901</v>
          </cell>
          <cell r="I142">
            <v>81.418877005347596</v>
          </cell>
          <cell r="J142">
            <v>80.410197494213804</v>
          </cell>
          <cell r="K142">
            <v>8.0410197494213804</v>
          </cell>
          <cell r="M142">
            <v>1</v>
          </cell>
          <cell r="Q142">
            <v>1</v>
          </cell>
          <cell r="R142">
            <v>64.0547849316076</v>
          </cell>
          <cell r="S142">
            <v>0</v>
          </cell>
          <cell r="T142">
            <v>0.42857142857142899</v>
          </cell>
          <cell r="U142">
            <v>147</v>
          </cell>
          <cell r="V142">
            <v>0.76165803108808305</v>
          </cell>
          <cell r="W142">
            <v>122</v>
          </cell>
          <cell r="X142">
            <v>0.93846153846153801</v>
          </cell>
          <cell r="Y142">
            <v>111</v>
          </cell>
          <cell r="Z142">
            <v>0.8671875</v>
          </cell>
        </row>
        <row r="143">
          <cell r="C143" t="str">
            <v>祁光森</v>
          </cell>
          <cell r="D143">
            <v>105</v>
          </cell>
          <cell r="E143">
            <v>76.449392712550605</v>
          </cell>
          <cell r="F143">
            <v>53.514574898785398</v>
          </cell>
          <cell r="G143">
            <v>78.048806451612904</v>
          </cell>
          <cell r="H143">
            <v>83.094615384615395</v>
          </cell>
          <cell r="I143">
            <v>83.276300653594802</v>
          </cell>
          <cell r="J143">
            <v>81.473240829941005</v>
          </cell>
          <cell r="K143">
            <v>8.1473240829940998</v>
          </cell>
          <cell r="M143">
            <v>2</v>
          </cell>
          <cell r="Q143">
            <v>2</v>
          </cell>
          <cell r="R143">
            <v>63.661898981779501</v>
          </cell>
          <cell r="S143">
            <v>0</v>
          </cell>
          <cell r="T143">
            <v>0.48979591836734698</v>
          </cell>
          <cell r="U143">
            <v>172</v>
          </cell>
          <cell r="V143">
            <v>0.89119170984455998</v>
          </cell>
          <cell r="W143">
            <v>101</v>
          </cell>
          <cell r="X143">
            <v>0.77692307692307705</v>
          </cell>
          <cell r="Y143">
            <v>99</v>
          </cell>
          <cell r="Z143">
            <v>0.7734375</v>
          </cell>
        </row>
        <row r="144">
          <cell r="C144" t="str">
            <v>祁维民</v>
          </cell>
          <cell r="D144">
            <v>106</v>
          </cell>
          <cell r="E144">
            <v>77.991902834008101</v>
          </cell>
          <cell r="F144">
            <v>54.594331983805702</v>
          </cell>
          <cell r="G144">
            <v>79.425634408602093</v>
          </cell>
          <cell r="H144">
            <v>81.591923076923095</v>
          </cell>
          <cell r="I144">
            <v>80.542423529411806</v>
          </cell>
          <cell r="J144">
            <v>80.519993671645693</v>
          </cell>
          <cell r="K144">
            <v>8.0519993671645693</v>
          </cell>
          <cell r="M144">
            <v>1</v>
          </cell>
          <cell r="Q144">
            <v>1</v>
          </cell>
          <cell r="R144">
            <v>63.6463313509702</v>
          </cell>
          <cell r="S144">
            <v>0</v>
          </cell>
          <cell r="T144">
            <v>0.57142857142857095</v>
          </cell>
          <cell r="U144">
            <v>160</v>
          </cell>
          <cell r="V144">
            <v>0.82901554404145095</v>
          </cell>
          <cell r="W144">
            <v>108</v>
          </cell>
          <cell r="X144">
            <v>0.83076923076923104</v>
          </cell>
          <cell r="Y144">
            <v>117</v>
          </cell>
          <cell r="Z144">
            <v>0.9140625</v>
          </cell>
        </row>
        <row r="145">
          <cell r="C145" t="str">
            <v>张仁杰</v>
          </cell>
          <cell r="D145">
            <v>107</v>
          </cell>
          <cell r="E145">
            <v>77.724696356275302</v>
          </cell>
          <cell r="F145">
            <v>54.407287449392697</v>
          </cell>
          <cell r="G145">
            <v>82.127032258064503</v>
          </cell>
          <cell r="H145">
            <v>81.346259704703698</v>
          </cell>
          <cell r="I145">
            <v>81.9225014860681</v>
          </cell>
          <cell r="J145">
            <v>81.7985978162788</v>
          </cell>
          <cell r="K145">
            <v>8.1798597816278793</v>
          </cell>
          <cell r="M145">
            <v>1</v>
          </cell>
          <cell r="Q145">
            <v>1</v>
          </cell>
          <cell r="R145">
            <v>63.587147231020602</v>
          </cell>
          <cell r="S145">
            <v>0</v>
          </cell>
          <cell r="T145">
            <v>0.55102040816326503</v>
          </cell>
          <cell r="U145">
            <v>138</v>
          </cell>
          <cell r="V145">
            <v>0.71502590673575095</v>
          </cell>
          <cell r="W145">
            <v>110</v>
          </cell>
          <cell r="X145">
            <v>0.84615384615384603</v>
          </cell>
          <cell r="Y145">
            <v>108</v>
          </cell>
          <cell r="Z145">
            <v>0.84375</v>
          </cell>
        </row>
        <row r="146">
          <cell r="C146" t="str">
            <v>喇建伟</v>
          </cell>
          <cell r="D146">
            <v>108</v>
          </cell>
          <cell r="E146">
            <v>77.838056680161898</v>
          </cell>
          <cell r="F146">
            <v>54.486639676113398</v>
          </cell>
          <cell r="G146">
            <v>73.320412048192793</v>
          </cell>
          <cell r="H146">
            <v>81.359615384615395</v>
          </cell>
          <cell r="I146">
            <v>81.151484794275504</v>
          </cell>
          <cell r="J146">
            <v>78.610504075694493</v>
          </cell>
          <cell r="K146">
            <v>7.8610504075694596</v>
          </cell>
          <cell r="M146">
            <v>1</v>
          </cell>
          <cell r="Q146">
            <v>1</v>
          </cell>
          <cell r="R146">
            <v>63.347690083682799</v>
          </cell>
          <cell r="S146">
            <v>0</v>
          </cell>
          <cell r="T146">
            <v>0.63265306122449005</v>
          </cell>
          <cell r="U146">
            <v>189</v>
          </cell>
          <cell r="V146">
            <v>0.97927461139896399</v>
          </cell>
          <cell r="W146">
            <v>109</v>
          </cell>
          <cell r="X146">
            <v>0.83846153846153804</v>
          </cell>
          <cell r="Y146">
            <v>113</v>
          </cell>
          <cell r="Z146">
            <v>0.8828125</v>
          </cell>
        </row>
        <row r="147">
          <cell r="C147" t="str">
            <v>郭瀚阳</v>
          </cell>
          <cell r="D147">
            <v>109</v>
          </cell>
          <cell r="E147">
            <v>77.457489878542503</v>
          </cell>
          <cell r="F147">
            <v>54.2202429149797</v>
          </cell>
          <cell r="G147">
            <v>80.892495180722904</v>
          </cell>
          <cell r="H147">
            <v>81.033076923076905</v>
          </cell>
          <cell r="I147">
            <v>80.107182662538705</v>
          </cell>
          <cell r="J147">
            <v>80.6775849221128</v>
          </cell>
          <cell r="K147">
            <v>8.0677584922112793</v>
          </cell>
          <cell r="M147">
            <v>1</v>
          </cell>
          <cell r="Q147">
            <v>1</v>
          </cell>
          <cell r="R147">
            <v>63.288001407190997</v>
          </cell>
          <cell r="S147">
            <v>0</v>
          </cell>
          <cell r="T147">
            <v>0.51020408163265296</v>
          </cell>
          <cell r="U147">
            <v>149</v>
          </cell>
          <cell r="V147">
            <v>0.772020725388601</v>
          </cell>
          <cell r="W147">
            <v>114</v>
          </cell>
          <cell r="X147">
            <v>0.87692307692307703</v>
          </cell>
          <cell r="Y147">
            <v>120</v>
          </cell>
          <cell r="Z147">
            <v>0.9375</v>
          </cell>
        </row>
        <row r="148">
          <cell r="C148" t="str">
            <v>范良才</v>
          </cell>
          <cell r="D148">
            <v>110</v>
          </cell>
          <cell r="E148">
            <v>77.165991902833994</v>
          </cell>
          <cell r="F148">
            <v>54.016194331983797</v>
          </cell>
          <cell r="G148">
            <v>78.547589892473098</v>
          </cell>
          <cell r="H148">
            <v>81.843384615384593</v>
          </cell>
          <cell r="I148">
            <v>83.833764705882402</v>
          </cell>
          <cell r="J148">
            <v>81.408246404579998</v>
          </cell>
          <cell r="K148">
            <v>8.1408246404580105</v>
          </cell>
          <cell r="M148">
            <v>1</v>
          </cell>
          <cell r="Q148">
            <v>1</v>
          </cell>
          <cell r="R148">
            <v>63.157018972441797</v>
          </cell>
          <cell r="S148">
            <v>1</v>
          </cell>
          <cell r="T148">
            <v>0.530612244897959</v>
          </cell>
          <cell r="U148">
            <v>170</v>
          </cell>
          <cell r="V148">
            <v>0.88082901554404103</v>
          </cell>
          <cell r="W148">
            <v>105</v>
          </cell>
          <cell r="X148">
            <v>0.80769230769230804</v>
          </cell>
          <cell r="Y148">
            <v>95</v>
          </cell>
          <cell r="Z148">
            <v>0.7421875</v>
          </cell>
        </row>
        <row r="149">
          <cell r="C149" t="str">
            <v>李长松</v>
          </cell>
          <cell r="D149">
            <v>111</v>
          </cell>
          <cell r="E149">
            <v>77.113360323886596</v>
          </cell>
          <cell r="F149">
            <v>53.9793522267206</v>
          </cell>
          <cell r="G149">
            <v>75.631396195202598</v>
          </cell>
          <cell r="H149">
            <v>81.772967309118798</v>
          </cell>
          <cell r="I149">
            <v>84.668523003095999</v>
          </cell>
          <cell r="J149">
            <v>80.690962169139098</v>
          </cell>
          <cell r="K149">
            <v>8.0690962169139109</v>
          </cell>
          <cell r="M149">
            <v>1</v>
          </cell>
          <cell r="Q149">
            <v>1</v>
          </cell>
          <cell r="R149">
            <v>63.048448443634598</v>
          </cell>
          <cell r="S149">
            <v>0</v>
          </cell>
          <cell r="T149">
            <v>0.51020408163265296</v>
          </cell>
          <cell r="U149">
            <v>185</v>
          </cell>
          <cell r="V149">
            <v>0.95854922279792698</v>
          </cell>
          <cell r="W149">
            <v>106</v>
          </cell>
          <cell r="X149">
            <v>0.81538461538461504</v>
          </cell>
          <cell r="Y149">
            <v>89</v>
          </cell>
          <cell r="Z149">
            <v>0.6953125</v>
          </cell>
        </row>
        <row r="150">
          <cell r="C150" t="str">
            <v>吴智恒</v>
          </cell>
          <cell r="D150">
            <v>112</v>
          </cell>
          <cell r="E150">
            <v>76.595141700404895</v>
          </cell>
          <cell r="F150">
            <v>53.616599190283402</v>
          </cell>
          <cell r="G150">
            <v>82.181548387096797</v>
          </cell>
          <cell r="H150">
            <v>81.697325762924507</v>
          </cell>
          <cell r="I150">
            <v>84.730419226006205</v>
          </cell>
          <cell r="J150">
            <v>82.869764458675803</v>
          </cell>
          <cell r="K150">
            <v>8.2869764458675803</v>
          </cell>
          <cell r="M150">
            <v>1</v>
          </cell>
          <cell r="Q150">
            <v>1</v>
          </cell>
          <cell r="R150">
            <v>62.903575636150997</v>
          </cell>
          <cell r="S150">
            <v>0</v>
          </cell>
          <cell r="T150">
            <v>0.55102040816326503</v>
          </cell>
          <cell r="U150">
            <v>137</v>
          </cell>
          <cell r="V150">
            <v>0.70984455958549197</v>
          </cell>
          <cell r="W150">
            <v>107</v>
          </cell>
          <cell r="X150">
            <v>0.82307692307692304</v>
          </cell>
          <cell r="Y150">
            <v>87</v>
          </cell>
          <cell r="Z150">
            <v>0.6796875</v>
          </cell>
        </row>
        <row r="151">
          <cell r="C151" t="str">
            <v>文炳坤</v>
          </cell>
          <cell r="D151">
            <v>113</v>
          </cell>
          <cell r="E151">
            <v>76.801619433198397</v>
          </cell>
          <cell r="F151">
            <v>53.761133603238903</v>
          </cell>
          <cell r="G151">
            <v>80.108065168539298</v>
          </cell>
          <cell r="H151">
            <v>83.096153846153797</v>
          </cell>
          <cell r="I151">
            <v>80.524902986425303</v>
          </cell>
          <cell r="J151">
            <v>81.243040667039494</v>
          </cell>
          <cell r="K151">
            <v>8.1243040667039494</v>
          </cell>
          <cell r="M151">
            <v>1</v>
          </cell>
          <cell r="Q151">
            <v>1</v>
          </cell>
          <cell r="R151">
            <v>62.885437669942803</v>
          </cell>
          <cell r="S151">
            <v>0</v>
          </cell>
          <cell r="T151">
            <v>0.469387755102041</v>
          </cell>
          <cell r="U151">
            <v>156</v>
          </cell>
          <cell r="V151">
            <v>0.80829015544041405</v>
          </cell>
          <cell r="W151">
            <v>100</v>
          </cell>
          <cell r="X151">
            <v>0.76923076923076905</v>
          </cell>
          <cell r="Y151">
            <v>118</v>
          </cell>
          <cell r="Z151">
            <v>0.921875</v>
          </cell>
        </row>
        <row r="152">
          <cell r="C152" t="str">
            <v>韦金坊</v>
          </cell>
          <cell r="D152">
            <v>114</v>
          </cell>
          <cell r="E152">
            <v>77.153526970954402</v>
          </cell>
          <cell r="F152">
            <v>54.007468879667996</v>
          </cell>
          <cell r="G152">
            <v>78.9385906976744</v>
          </cell>
          <cell r="H152">
            <v>75.428173913043494</v>
          </cell>
          <cell r="I152">
            <v>80.572925373134296</v>
          </cell>
          <cell r="J152">
            <v>78.313229994617402</v>
          </cell>
          <cell r="K152">
            <v>7.8313229994617402</v>
          </cell>
          <cell r="M152">
            <v>1</v>
          </cell>
          <cell r="Q152">
            <v>1</v>
          </cell>
          <cell r="R152">
            <v>62.838791879129801</v>
          </cell>
          <cell r="S152">
            <v>0</v>
          </cell>
          <cell r="T152">
            <v>0.44897959183673503</v>
          </cell>
          <cell r="U152">
            <v>164</v>
          </cell>
          <cell r="V152">
            <v>0.84974093264248696</v>
          </cell>
          <cell r="W152">
            <v>127</v>
          </cell>
          <cell r="X152">
            <v>0.97692307692307701</v>
          </cell>
          <cell r="Y152">
            <v>116</v>
          </cell>
          <cell r="Z152">
            <v>0.90625</v>
          </cell>
        </row>
        <row r="153">
          <cell r="C153" t="str">
            <v>严亚东</v>
          </cell>
          <cell r="D153">
            <v>115</v>
          </cell>
          <cell r="E153">
            <v>76.097165991902799</v>
          </cell>
          <cell r="F153">
            <v>53.268016194331999</v>
          </cell>
          <cell r="G153">
            <v>77.346129032258105</v>
          </cell>
          <cell r="H153">
            <v>80.245741050738403</v>
          </cell>
          <cell r="I153">
            <v>81.965910537084397</v>
          </cell>
          <cell r="J153">
            <v>79.852593540027001</v>
          </cell>
          <cell r="K153">
            <v>7.9852593540027001</v>
          </cell>
          <cell r="M153">
            <v>1</v>
          </cell>
          <cell r="Q153">
            <v>1</v>
          </cell>
          <cell r="R153">
            <v>62.253275548334699</v>
          </cell>
          <cell r="S153">
            <v>0</v>
          </cell>
          <cell r="T153">
            <v>0.469387755102041</v>
          </cell>
          <cell r="U153">
            <v>174</v>
          </cell>
          <cell r="V153">
            <v>0.90155440414507804</v>
          </cell>
          <cell r="W153">
            <v>118</v>
          </cell>
          <cell r="X153">
            <v>0.90769230769230802</v>
          </cell>
          <cell r="Y153">
            <v>106</v>
          </cell>
          <cell r="Z153">
            <v>0.828125</v>
          </cell>
        </row>
        <row r="154">
          <cell r="C154" t="str">
            <v>王圆</v>
          </cell>
          <cell r="D154">
            <v>116</v>
          </cell>
          <cell r="E154">
            <v>76.352226720647806</v>
          </cell>
          <cell r="F154">
            <v>53.446558704453402</v>
          </cell>
          <cell r="G154">
            <v>76.887591397849505</v>
          </cell>
          <cell r="H154">
            <v>83.382923076923106</v>
          </cell>
          <cell r="I154">
            <v>68.474254385964898</v>
          </cell>
          <cell r="J154">
            <v>76.248256286912493</v>
          </cell>
          <cell r="K154">
            <v>7.6248256286912497</v>
          </cell>
          <cell r="M154">
            <v>1</v>
          </cell>
          <cell r="Q154">
            <v>1</v>
          </cell>
          <cell r="R154">
            <v>62.071384333144699</v>
          </cell>
          <cell r="S154">
            <v>1</v>
          </cell>
          <cell r="T154">
            <v>0.530612244897959</v>
          </cell>
          <cell r="U154">
            <v>177</v>
          </cell>
          <cell r="V154">
            <v>0.91709844559585496</v>
          </cell>
          <cell r="W154">
            <v>97</v>
          </cell>
          <cell r="X154">
            <v>0.74615384615384595</v>
          </cell>
          <cell r="Y154">
            <v>127</v>
          </cell>
          <cell r="Z154">
            <v>0.9921875</v>
          </cell>
        </row>
        <row r="155">
          <cell r="C155" t="str">
            <v>叶发睿</v>
          </cell>
          <cell r="D155">
            <v>117</v>
          </cell>
          <cell r="E155">
            <v>75.599190283400802</v>
          </cell>
          <cell r="F155">
            <v>52.919433198380602</v>
          </cell>
          <cell r="G155">
            <v>79.362473118279595</v>
          </cell>
          <cell r="H155">
            <v>79.393076923076904</v>
          </cell>
          <cell r="I155">
            <v>82.768883262032105</v>
          </cell>
          <cell r="J155">
            <v>80.508144434462807</v>
          </cell>
          <cell r="K155">
            <v>8.0508144434462796</v>
          </cell>
          <cell r="M155">
            <v>1</v>
          </cell>
          <cell r="Q155">
            <v>1</v>
          </cell>
          <cell r="R155">
            <v>61.970247641826901</v>
          </cell>
          <cell r="S155">
            <v>0</v>
          </cell>
          <cell r="T155">
            <v>0.48979591836734698</v>
          </cell>
          <cell r="U155">
            <v>161</v>
          </cell>
          <cell r="V155">
            <v>0.83419689119171003</v>
          </cell>
          <cell r="W155">
            <v>120</v>
          </cell>
          <cell r="X155">
            <v>0.92307692307692302</v>
          </cell>
          <cell r="Y155">
            <v>101</v>
          </cell>
          <cell r="Z155">
            <v>0.7890625</v>
          </cell>
        </row>
        <row r="156">
          <cell r="C156" t="str">
            <v>韦国虎</v>
          </cell>
          <cell r="D156">
            <v>118</v>
          </cell>
          <cell r="E156">
            <v>75.400809716599198</v>
          </cell>
          <cell r="F156">
            <v>52.780566801619401</v>
          </cell>
          <cell r="G156">
            <v>78.923936144578306</v>
          </cell>
          <cell r="H156">
            <v>82.895846153846193</v>
          </cell>
          <cell r="I156">
            <v>82.366524064171102</v>
          </cell>
          <cell r="J156">
            <v>81.395435454198505</v>
          </cell>
          <cell r="K156">
            <v>8.1395435454198495</v>
          </cell>
          <cell r="M156">
            <v>1</v>
          </cell>
          <cell r="Q156">
            <v>1</v>
          </cell>
          <cell r="R156">
            <v>61.920110347039298</v>
          </cell>
          <cell r="S156">
            <v>0</v>
          </cell>
          <cell r="T156">
            <v>0.48979591836734698</v>
          </cell>
          <cell r="U156">
            <v>166</v>
          </cell>
          <cell r="V156">
            <v>0.86010362694300502</v>
          </cell>
          <cell r="W156">
            <v>102</v>
          </cell>
          <cell r="X156">
            <v>0.78461538461538505</v>
          </cell>
          <cell r="Y156">
            <v>105</v>
          </cell>
          <cell r="Z156">
            <v>0.8203125</v>
          </cell>
        </row>
        <row r="157">
          <cell r="C157" t="str">
            <v>赵桐</v>
          </cell>
          <cell r="D157">
            <v>119</v>
          </cell>
          <cell r="E157">
            <v>75.360323886639705</v>
          </cell>
          <cell r="F157">
            <v>52.752226720647798</v>
          </cell>
          <cell r="G157">
            <v>78.603984946236594</v>
          </cell>
          <cell r="H157">
            <v>80.5170769230769</v>
          </cell>
          <cell r="I157">
            <v>82.4701764705882</v>
          </cell>
          <cell r="J157">
            <v>80.530412779967193</v>
          </cell>
          <cell r="K157">
            <v>8.0530412779967193</v>
          </cell>
          <cell r="M157">
            <v>1</v>
          </cell>
          <cell r="Q157">
            <v>1</v>
          </cell>
          <cell r="R157">
            <v>61.805267998644503</v>
          </cell>
          <cell r="S157">
            <v>0</v>
          </cell>
          <cell r="T157">
            <v>0.40816326530612201</v>
          </cell>
          <cell r="U157">
            <v>169</v>
          </cell>
          <cell r="V157">
            <v>0.87564766839378205</v>
          </cell>
          <cell r="W157">
            <v>117</v>
          </cell>
          <cell r="X157">
            <v>0.9</v>
          </cell>
          <cell r="Y157">
            <v>103</v>
          </cell>
          <cell r="Z157">
            <v>0.8046875</v>
          </cell>
        </row>
        <row r="158">
          <cell r="C158" t="str">
            <v>罗永恒</v>
          </cell>
          <cell r="D158">
            <v>120</v>
          </cell>
          <cell r="E158">
            <v>74.987854251012195</v>
          </cell>
          <cell r="F158">
            <v>52.491497975708498</v>
          </cell>
          <cell r="G158">
            <v>79.314353012048201</v>
          </cell>
          <cell r="H158">
            <v>77.415384615384596</v>
          </cell>
          <cell r="I158">
            <v>77.394444444444403</v>
          </cell>
          <cell r="J158">
            <v>78.0413940239591</v>
          </cell>
          <cell r="K158">
            <v>7.8041394023959096</v>
          </cell>
          <cell r="M158">
            <v>1</v>
          </cell>
          <cell r="Q158">
            <v>1</v>
          </cell>
          <cell r="R158">
            <v>61.295637378104402</v>
          </cell>
          <cell r="S158">
            <v>0</v>
          </cell>
          <cell r="T158">
            <v>0.36734693877551</v>
          </cell>
          <cell r="U158">
            <v>162</v>
          </cell>
          <cell r="V158">
            <v>0.83937823834196901</v>
          </cell>
          <cell r="W158">
            <v>126</v>
          </cell>
          <cell r="X158">
            <v>0.96923076923076901</v>
          </cell>
          <cell r="Y158">
            <v>124</v>
          </cell>
          <cell r="Z158">
            <v>0.96875</v>
          </cell>
        </row>
        <row r="159">
          <cell r="C159" t="str">
            <v>韦泽予</v>
          </cell>
          <cell r="D159">
            <v>121</v>
          </cell>
          <cell r="E159">
            <v>75.178137651821899</v>
          </cell>
          <cell r="F159">
            <v>52.624696356275301</v>
          </cell>
          <cell r="G159">
            <v>77.323722891566305</v>
          </cell>
          <cell r="H159">
            <v>75.130044943820195</v>
          </cell>
          <cell r="I159">
            <v>77.627318087318102</v>
          </cell>
          <cell r="J159">
            <v>76.693695307568206</v>
          </cell>
          <cell r="K159">
            <v>7.6693695307568204</v>
          </cell>
          <cell r="M159">
            <v>1</v>
          </cell>
          <cell r="Q159">
            <v>1</v>
          </cell>
          <cell r="R159">
            <v>61.294065887032097</v>
          </cell>
          <cell r="S159">
            <v>0</v>
          </cell>
          <cell r="T159">
            <v>0.38775510204081598</v>
          </cell>
          <cell r="U159">
            <v>175</v>
          </cell>
          <cell r="V159">
            <v>0.90673575129533701</v>
          </cell>
          <cell r="W159">
            <v>128</v>
          </cell>
          <cell r="X159">
            <v>0.984615384615385</v>
          </cell>
          <cell r="Y159">
            <v>122</v>
          </cell>
          <cell r="Z159">
            <v>0.953125</v>
          </cell>
        </row>
        <row r="160">
          <cell r="C160" t="str">
            <v>贾子怡</v>
          </cell>
          <cell r="D160">
            <v>122</v>
          </cell>
          <cell r="E160">
            <v>74.803347280334705</v>
          </cell>
          <cell r="F160">
            <v>52.362343096234298</v>
          </cell>
          <cell r="G160">
            <v>78.930458064516102</v>
          </cell>
          <cell r="H160">
            <v>77.9538461538462</v>
          </cell>
          <cell r="I160">
            <v>75.490333333333297</v>
          </cell>
          <cell r="J160">
            <v>77.4582125172319</v>
          </cell>
          <cell r="K160">
            <v>7.7458212517231901</v>
          </cell>
          <cell r="M160">
            <v>1</v>
          </cell>
          <cell r="Q160">
            <v>1</v>
          </cell>
          <cell r="R160">
            <v>61.108164347957498</v>
          </cell>
          <cell r="S160">
            <v>1</v>
          </cell>
          <cell r="T160">
            <v>0.34782608695652201</v>
          </cell>
          <cell r="U160">
            <v>165</v>
          </cell>
          <cell r="V160">
            <v>0.85492227979274604</v>
          </cell>
          <cell r="W160">
            <v>124</v>
          </cell>
          <cell r="X160">
            <v>0.95384615384615401</v>
          </cell>
          <cell r="Y160">
            <v>126</v>
          </cell>
          <cell r="Z160">
            <v>0.984375</v>
          </cell>
        </row>
        <row r="161">
          <cell r="C161" t="str">
            <v>王力</v>
          </cell>
          <cell r="D161">
            <v>123</v>
          </cell>
          <cell r="E161">
            <v>75.635983263598305</v>
          </cell>
          <cell r="F161">
            <v>52.9451882845188</v>
          </cell>
          <cell r="G161">
            <v>82.618974193548397</v>
          </cell>
          <cell r="H161">
            <v>78.050561797752806</v>
          </cell>
          <cell r="I161">
            <v>81.665431372548994</v>
          </cell>
          <cell r="J161">
            <v>80.778322454616699</v>
          </cell>
          <cell r="K161">
            <v>8.0778322454616696</v>
          </cell>
          <cell r="M161">
            <v>0</v>
          </cell>
          <cell r="Q161">
            <v>0</v>
          </cell>
          <cell r="R161">
            <v>61.023020529980499</v>
          </cell>
          <cell r="S161">
            <v>0</v>
          </cell>
          <cell r="T161">
            <v>0.41666666666666702</v>
          </cell>
          <cell r="U161">
            <v>131</v>
          </cell>
          <cell r="V161">
            <v>0.67875647668393801</v>
          </cell>
          <cell r="W161">
            <v>123</v>
          </cell>
          <cell r="X161">
            <v>0.94615384615384601</v>
          </cell>
          <cell r="Y161">
            <v>110</v>
          </cell>
          <cell r="Z161">
            <v>0.859375</v>
          </cell>
        </row>
        <row r="162">
          <cell r="C162" t="str">
            <v>宋治澄</v>
          </cell>
          <cell r="D162">
            <v>124</v>
          </cell>
          <cell r="E162">
            <v>74.056680161943305</v>
          </cell>
          <cell r="F162">
            <v>51.839676113360298</v>
          </cell>
          <cell r="G162">
            <v>78.628731182795704</v>
          </cell>
          <cell r="H162">
            <v>79.139865168539302</v>
          </cell>
          <cell r="I162">
            <v>80.773043478260902</v>
          </cell>
          <cell r="J162">
            <v>79.513879943198603</v>
          </cell>
          <cell r="K162">
            <v>7.9513879943198598</v>
          </cell>
          <cell r="M162">
            <v>1</v>
          </cell>
          <cell r="Q162">
            <v>1</v>
          </cell>
          <cell r="R162">
            <v>60.791064107680199</v>
          </cell>
          <cell r="S162">
            <v>1</v>
          </cell>
          <cell r="T162">
            <v>0.42857142857142899</v>
          </cell>
          <cell r="U162">
            <v>168</v>
          </cell>
          <cell r="V162">
            <v>0.87046632124352297</v>
          </cell>
          <cell r="W162">
            <v>121</v>
          </cell>
          <cell r="X162">
            <v>0.93076923076923102</v>
          </cell>
          <cell r="Y162">
            <v>114</v>
          </cell>
          <cell r="Z162">
            <v>0.890625</v>
          </cell>
        </row>
        <row r="163">
          <cell r="C163" t="str">
            <v>孙浩博</v>
          </cell>
          <cell r="D163">
            <v>125</v>
          </cell>
          <cell r="E163">
            <v>74.206477732793502</v>
          </cell>
          <cell r="F163">
            <v>51.944534412955498</v>
          </cell>
          <cell r="G163">
            <v>77.434021505376293</v>
          </cell>
          <cell r="H163">
            <v>77.443076923076902</v>
          </cell>
          <cell r="I163">
            <v>79.031143720930203</v>
          </cell>
          <cell r="J163">
            <v>77.969414049794494</v>
          </cell>
          <cell r="K163">
            <v>7.7969414049794503</v>
          </cell>
          <cell r="M163">
            <v>1</v>
          </cell>
          <cell r="Q163">
            <v>1</v>
          </cell>
          <cell r="R163">
            <v>60.741475817934898</v>
          </cell>
          <cell r="S163">
            <v>0</v>
          </cell>
          <cell r="T163">
            <v>0.36734693877551</v>
          </cell>
          <cell r="U163">
            <v>173</v>
          </cell>
          <cell r="V163">
            <v>0.89637305699481895</v>
          </cell>
          <cell r="W163">
            <v>125</v>
          </cell>
          <cell r="X163">
            <v>0.96153846153846201</v>
          </cell>
          <cell r="Y163">
            <v>121</v>
          </cell>
          <cell r="Z163">
            <v>0.9453125</v>
          </cell>
        </row>
        <row r="164">
          <cell r="C164" t="str">
            <v>多杰才旦</v>
          </cell>
          <cell r="D164">
            <v>126</v>
          </cell>
          <cell r="E164">
            <v>72.550607287449395</v>
          </cell>
          <cell r="F164">
            <v>50.785425101214599</v>
          </cell>
          <cell r="G164">
            <v>75.983053763440907</v>
          </cell>
          <cell r="H164">
            <v>79.525999999999996</v>
          </cell>
          <cell r="I164">
            <v>77.427751937984496</v>
          </cell>
          <cell r="J164">
            <v>77.6456019004751</v>
          </cell>
          <cell r="K164">
            <v>7.7645601900475096</v>
          </cell>
          <cell r="M164">
            <v>1</v>
          </cell>
          <cell r="Q164">
            <v>1</v>
          </cell>
          <cell r="R164">
            <v>59.549985291262097</v>
          </cell>
          <cell r="S164">
            <v>1</v>
          </cell>
          <cell r="T164">
            <v>0.36734693877551</v>
          </cell>
          <cell r="U164">
            <v>183</v>
          </cell>
          <cell r="V164">
            <v>0.94818652849740903</v>
          </cell>
          <cell r="W164">
            <v>119</v>
          </cell>
          <cell r="X164">
            <v>0.91538461538461502</v>
          </cell>
          <cell r="Y164">
            <v>123</v>
          </cell>
          <cell r="Z164">
            <v>0.9609375</v>
          </cell>
        </row>
        <row r="165">
          <cell r="C165" t="str">
            <v>凌坤钦</v>
          </cell>
          <cell r="D165">
            <v>127</v>
          </cell>
          <cell r="E165">
            <v>72.194331983805696</v>
          </cell>
          <cell r="F165">
            <v>50.536032388663997</v>
          </cell>
          <cell r="G165">
            <v>73.623910843373494</v>
          </cell>
          <cell r="H165">
            <v>75.112461538461503</v>
          </cell>
          <cell r="I165">
            <v>76.677333333333294</v>
          </cell>
          <cell r="J165">
            <v>75.137901905056097</v>
          </cell>
          <cell r="K165">
            <v>7.5137901905056097</v>
          </cell>
          <cell r="M165">
            <v>1</v>
          </cell>
          <cell r="Q165">
            <v>1</v>
          </cell>
          <cell r="R165">
            <v>59.0498225791696</v>
          </cell>
          <cell r="S165">
            <v>0</v>
          </cell>
          <cell r="T165">
            <v>0.28571428571428598</v>
          </cell>
          <cell r="U165">
            <v>187</v>
          </cell>
          <cell r="V165">
            <v>0.96891191709844604</v>
          </cell>
          <cell r="W165">
            <v>129</v>
          </cell>
          <cell r="X165">
            <v>0.992307692307692</v>
          </cell>
          <cell r="Y165">
            <v>125</v>
          </cell>
          <cell r="Z165">
            <v>0.9765625</v>
          </cell>
        </row>
        <row r="166">
          <cell r="C166" t="str">
            <v>王子晗</v>
          </cell>
          <cell r="D166">
            <v>128</v>
          </cell>
          <cell r="E166">
            <v>68.945606694560695</v>
          </cell>
          <cell r="F166">
            <v>48.261924686192501</v>
          </cell>
          <cell r="G166">
            <v>71.596941935483898</v>
          </cell>
          <cell r="H166">
            <v>69.874072289156601</v>
          </cell>
          <cell r="I166">
            <v>63.558666666666703</v>
          </cell>
          <cell r="J166">
            <v>68.343226963769098</v>
          </cell>
          <cell r="K166">
            <v>6.8343226963769101</v>
          </cell>
          <cell r="M166">
            <v>1</v>
          </cell>
          <cell r="Q166">
            <v>1</v>
          </cell>
          <cell r="R166">
            <v>56.096247382569402</v>
          </cell>
          <cell r="S166">
            <v>3</v>
          </cell>
          <cell r="T166">
            <v>0.26086956521739102</v>
          </cell>
          <cell r="U166">
            <v>191</v>
          </cell>
          <cell r="V166">
            <v>0.98963730569948205</v>
          </cell>
          <cell r="W166">
            <v>130</v>
          </cell>
          <cell r="X166">
            <v>1</v>
          </cell>
          <cell r="Y166">
            <v>128</v>
          </cell>
          <cell r="Z166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3"/>
  <sheetViews>
    <sheetView tabSelected="1" topLeftCell="D1" workbookViewId="0">
      <selection activeCell="L26" sqref="L26"/>
    </sheetView>
  </sheetViews>
  <sheetFormatPr defaultColWidth="9" defaultRowHeight="13.5" x14ac:dyDescent="0.15"/>
  <cols>
    <col min="1" max="1" width="4.125" style="2" customWidth="1"/>
    <col min="2" max="2" width="12.875" style="2" customWidth="1"/>
    <col min="3" max="3" width="17.625" style="3" customWidth="1"/>
    <col min="4" max="4" width="5" style="2" customWidth="1"/>
    <col min="5" max="5" width="8.875" style="2" customWidth="1"/>
    <col min="6" max="6" width="13.125" style="2" customWidth="1"/>
    <col min="7" max="7" width="15.125" style="2" customWidth="1"/>
    <col min="8" max="8" width="9.5" style="2" customWidth="1"/>
    <col min="9" max="10" width="7.5" style="2" customWidth="1"/>
    <col min="11" max="11" width="14.5" style="4" customWidth="1"/>
    <col min="12" max="12" width="16.125" style="2" customWidth="1"/>
    <col min="13" max="13" width="11.625" style="5" customWidth="1"/>
    <col min="14" max="14" width="12.875" style="5" customWidth="1"/>
    <col min="15" max="15" width="14" style="5" customWidth="1"/>
    <col min="16" max="16" width="7.125" style="5" customWidth="1"/>
    <col min="17" max="17" width="9" style="2"/>
    <col min="18" max="18" width="9.125" style="2" customWidth="1"/>
    <col min="19" max="19" width="12.25" style="2" customWidth="1"/>
    <col min="20" max="20" width="9" style="2"/>
    <col min="21" max="21" width="29.5" style="2" customWidth="1"/>
    <col min="22" max="22" width="8.375" style="2" customWidth="1"/>
    <col min="23" max="16384" width="9" style="2"/>
  </cols>
  <sheetData>
    <row r="1" spans="1:22" ht="48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3" t="s">
        <v>10</v>
      </c>
      <c r="L1" s="6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9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</row>
    <row r="2" spans="1:22" s="1" customFormat="1" ht="36" x14ac:dyDescent="0.15">
      <c r="A2" s="7" t="s">
        <v>22</v>
      </c>
      <c r="B2" s="8">
        <v>2020010194</v>
      </c>
      <c r="C2" s="9" t="s">
        <v>23</v>
      </c>
      <c r="D2" s="10" t="s">
        <v>24</v>
      </c>
      <c r="E2" s="8" t="s">
        <v>25</v>
      </c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15">
        <f>VLOOKUP(C2,[1]Sheet1!$C$2:$Z$166,18,0)</f>
        <v>0.97777777777777797</v>
      </c>
      <c r="L2" s="10" t="s">
        <v>31</v>
      </c>
      <c r="M2" s="16">
        <f>VLOOKUP(C2,[1]Sheet1!$C$2:$Z$166,4,0)</f>
        <v>64.3910638297872</v>
      </c>
      <c r="N2" s="16">
        <f>VLOOKUP(C2,[1]Sheet1!$C$2:$Z$166,9,0)</f>
        <v>9.3891183835796408</v>
      </c>
      <c r="O2" s="16">
        <f>VLOOKUP(C2,[1]Sheet1!$C$2:$Z$166,15,0)</f>
        <v>2</v>
      </c>
      <c r="P2" s="16">
        <f>VLOOKUP(C2,[1]Sheet1!$C$2:$Z$166,16,0)</f>
        <v>75.780182213366899</v>
      </c>
      <c r="Q2" s="10">
        <f>VLOOKUP(C2,[1]Sheet1!$C$2:$Z$166,2,0)</f>
        <v>1</v>
      </c>
      <c r="R2" s="8" t="s">
        <v>32</v>
      </c>
      <c r="S2" s="20" t="s">
        <v>33</v>
      </c>
      <c r="T2" s="8" t="s">
        <v>30</v>
      </c>
      <c r="U2" s="8"/>
      <c r="V2" s="21"/>
    </row>
    <row r="3" spans="1:22" s="1" customFormat="1" ht="36" x14ac:dyDescent="0.15">
      <c r="A3" s="7" t="s">
        <v>34</v>
      </c>
      <c r="B3" s="8">
        <v>2020010041</v>
      </c>
      <c r="C3" s="9" t="s">
        <v>35</v>
      </c>
      <c r="D3" s="10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15">
        <f>VLOOKUP(C3,[1]Sheet1!$C$2:$Z$166,18,0)</f>
        <v>0.95652173913043503</v>
      </c>
      <c r="L3" s="10" t="s">
        <v>36</v>
      </c>
      <c r="M3" s="16">
        <f>VLOOKUP(C3,[1]Sheet1!$C$2:$Z$166,4,0)</f>
        <v>62.524691358024697</v>
      </c>
      <c r="N3" s="16">
        <f>VLOOKUP(C3,[1]Sheet1!$C$2:$Z$166,9,0)</f>
        <v>9.7168316112431103</v>
      </c>
      <c r="O3" s="16">
        <f>VLOOKUP(C3,[1]Sheet1!$C$2:$Z$166,15,0)</f>
        <v>2.9336000000000002</v>
      </c>
      <c r="P3" s="16">
        <f>VLOOKUP(C3,[1]Sheet1!$C$2:$Z$166,16,0)</f>
        <v>75.175122969267804</v>
      </c>
      <c r="Q3" s="10">
        <f>VLOOKUP(C3,[1]Sheet1!$C$2:$Z$166,2,0)</f>
        <v>2</v>
      </c>
      <c r="R3" s="8" t="s">
        <v>32</v>
      </c>
      <c r="S3" s="20" t="s">
        <v>37</v>
      </c>
      <c r="T3" s="8" t="s">
        <v>30</v>
      </c>
      <c r="U3" s="8"/>
      <c r="V3" s="21"/>
    </row>
    <row r="4" spans="1:22" s="1" customFormat="1" ht="36" x14ac:dyDescent="0.15">
      <c r="A4" s="7" t="s">
        <v>38</v>
      </c>
      <c r="B4" s="8">
        <v>2020010038</v>
      </c>
      <c r="C4" s="9" t="s">
        <v>39</v>
      </c>
      <c r="D4" s="10" t="s">
        <v>24</v>
      </c>
      <c r="E4" s="8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8" t="s">
        <v>30</v>
      </c>
      <c r="K4" s="15">
        <f>VLOOKUP(C4,[1]Sheet1!$C$2:$Z$166,18,0)</f>
        <v>0.95555555555555605</v>
      </c>
      <c r="L4" s="10" t="s">
        <v>40</v>
      </c>
      <c r="M4" s="16">
        <f>VLOOKUP(C4,[1]Sheet1!$C$2:$Z$166,4,0)</f>
        <v>63.20622406639</v>
      </c>
      <c r="N4" s="16">
        <f>VLOOKUP(C4,[1]Sheet1!$C$2:$Z$166,9,0)</f>
        <v>9.5179478564283198</v>
      </c>
      <c r="O4" s="16">
        <f>VLOOKUP(C4,[1]Sheet1!$C$2:$Z$166,15,0)</f>
        <v>2.4</v>
      </c>
      <c r="P4" s="16">
        <f>VLOOKUP(C4,[1]Sheet1!$C$2:$Z$166,16,0)</f>
        <v>75.124171922818405</v>
      </c>
      <c r="Q4" s="10">
        <f>VLOOKUP(C4,[1]Sheet1!$C$2:$Z$166,2,0)</f>
        <v>3</v>
      </c>
      <c r="R4" s="8" t="s">
        <v>32</v>
      </c>
      <c r="S4" s="20" t="s">
        <v>33</v>
      </c>
      <c r="T4" s="8" t="s">
        <v>30</v>
      </c>
      <c r="U4" s="8"/>
      <c r="V4" s="21"/>
    </row>
    <row r="5" spans="1:22" s="1" customFormat="1" ht="36" x14ac:dyDescent="0.15">
      <c r="A5" s="7" t="s">
        <v>41</v>
      </c>
      <c r="B5" s="8">
        <v>2020010042</v>
      </c>
      <c r="C5" s="9" t="s">
        <v>42</v>
      </c>
      <c r="D5" s="10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8" t="s">
        <v>29</v>
      </c>
      <c r="J5" s="8" t="s">
        <v>30</v>
      </c>
      <c r="K5" s="15">
        <f>VLOOKUP(C5,[1]Sheet1!$C$2:$Z$166,18,0)</f>
        <v>0.95652173913043503</v>
      </c>
      <c r="L5" s="10" t="s">
        <v>43</v>
      </c>
      <c r="M5" s="16">
        <f>VLOOKUP(C5,[1]Sheet1!$C$2:$Z$166,4,0)</f>
        <v>61.435802469135801</v>
      </c>
      <c r="N5" s="16">
        <f>VLOOKUP(C5,[1]Sheet1!$C$2:$Z$166,9,0)</f>
        <v>9.38144587415605</v>
      </c>
      <c r="O5" s="16">
        <f>VLOOKUP(C5,[1]Sheet1!$C$2:$Z$166,15,0)</f>
        <v>2.48</v>
      </c>
      <c r="P5" s="16">
        <f>VLOOKUP(C5,[1]Sheet1!$C$2:$Z$166,16,0)</f>
        <v>73.297248343291898</v>
      </c>
      <c r="Q5" s="10">
        <f>VLOOKUP(C5,[1]Sheet1!$C$2:$Z$166,2,0)</f>
        <v>4</v>
      </c>
      <c r="R5" s="8" t="s">
        <v>32</v>
      </c>
      <c r="S5" s="20" t="s">
        <v>44</v>
      </c>
      <c r="T5" s="8" t="s">
        <v>30</v>
      </c>
      <c r="U5" s="8"/>
      <c r="V5" s="21"/>
    </row>
    <row r="6" spans="1:22" s="1" customFormat="1" ht="36" x14ac:dyDescent="0.15">
      <c r="A6" s="7" t="s">
        <v>45</v>
      </c>
      <c r="B6" s="8">
        <v>2019010072</v>
      </c>
      <c r="C6" s="9" t="s">
        <v>46</v>
      </c>
      <c r="D6" s="10" t="s">
        <v>47</v>
      </c>
      <c r="E6" s="8" t="s">
        <v>25</v>
      </c>
      <c r="F6" s="8" t="s">
        <v>26</v>
      </c>
      <c r="G6" s="8" t="s">
        <v>27</v>
      </c>
      <c r="H6" s="8" t="s">
        <v>28</v>
      </c>
      <c r="I6" s="8" t="s">
        <v>29</v>
      </c>
      <c r="J6" s="8" t="s">
        <v>30</v>
      </c>
      <c r="K6" s="15">
        <f>VLOOKUP(C6,[1]Sheet1!$C$2:$Z$166,18,0)</f>
        <v>0.92682926829268297</v>
      </c>
      <c r="L6" s="10" t="s">
        <v>48</v>
      </c>
      <c r="M6" s="16">
        <f>VLOOKUP(C6,[1]Sheet1!$C$2:$Z$166,4,0)</f>
        <v>61.8926724137931</v>
      </c>
      <c r="N6" s="16">
        <f>VLOOKUP(C6,[1]Sheet1!$C$2:$Z$166,9,0)</f>
        <v>9.2816811286447205</v>
      </c>
      <c r="O6" s="16">
        <f>VLOOKUP(C6,[1]Sheet1!$C$2:$Z$166,15,0)</f>
        <v>2</v>
      </c>
      <c r="P6" s="16">
        <f>VLOOKUP(C6,[1]Sheet1!$C$2:$Z$166,16,0)</f>
        <v>73.1743535424378</v>
      </c>
      <c r="Q6" s="10">
        <f>VLOOKUP(C6,[1]Sheet1!$C$2:$Z$166,2,0)</f>
        <v>5</v>
      </c>
      <c r="R6" s="8" t="s">
        <v>32</v>
      </c>
      <c r="S6" s="20" t="s">
        <v>33</v>
      </c>
      <c r="T6" s="8" t="s">
        <v>30</v>
      </c>
      <c r="U6" s="8"/>
      <c r="V6" s="21"/>
    </row>
    <row r="7" spans="1:22" s="1" customFormat="1" ht="36" x14ac:dyDescent="0.15">
      <c r="A7" s="7" t="s">
        <v>49</v>
      </c>
      <c r="B7" s="8">
        <v>2020010063</v>
      </c>
      <c r="C7" s="9" t="s">
        <v>50</v>
      </c>
      <c r="D7" s="10" t="s">
        <v>47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15">
        <f>VLOOKUP(C7,[1]Sheet1!$C$2:$Z$166,18,0)</f>
        <v>0.86956521739130399</v>
      </c>
      <c r="L7" s="10" t="s">
        <v>51</v>
      </c>
      <c r="M7" s="16">
        <f>VLOOKUP(C7,[1]Sheet1!$C$2:$Z$166,4,0)</f>
        <v>61.548148148148101</v>
      </c>
      <c r="N7" s="16">
        <f>VLOOKUP(C7,[1]Sheet1!$C$2:$Z$166,9,0)</f>
        <v>9.47316221371727</v>
      </c>
      <c r="O7" s="16">
        <f>VLOOKUP(C7,[1]Sheet1!$C$2:$Z$166,15,0)</f>
        <v>2</v>
      </c>
      <c r="P7" s="16">
        <f>VLOOKUP(C7,[1]Sheet1!$C$2:$Z$166,16,0)</f>
        <v>73.021310361865403</v>
      </c>
      <c r="Q7" s="10">
        <f>VLOOKUP(C7,[1]Sheet1!$C$2:$Z$166,2,0)</f>
        <v>6</v>
      </c>
      <c r="R7" s="8" t="s">
        <v>32</v>
      </c>
      <c r="S7" s="20" t="s">
        <v>52</v>
      </c>
      <c r="T7" s="8" t="s">
        <v>30</v>
      </c>
      <c r="U7" s="8" t="s">
        <v>53</v>
      </c>
      <c r="V7" s="21"/>
    </row>
    <row r="8" spans="1:22" s="1" customFormat="1" ht="36" x14ac:dyDescent="0.15">
      <c r="A8" s="7" t="s">
        <v>54</v>
      </c>
      <c r="B8" s="8">
        <v>2020010051</v>
      </c>
      <c r="C8" s="9" t="s">
        <v>55</v>
      </c>
      <c r="D8" s="10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5">
        <f>VLOOKUP(C8,[1]Sheet1!$C$2:$Z$166,18,0)</f>
        <v>0.78260869565217395</v>
      </c>
      <c r="L8" s="10" t="s">
        <v>56</v>
      </c>
      <c r="M8" s="16">
        <f>VLOOKUP(C8,[1]Sheet1!$C$2:$Z$166,4,0)</f>
        <v>60.5024691358025</v>
      </c>
      <c r="N8" s="16">
        <f>VLOOKUP(C8,[1]Sheet1!$C$2:$Z$166,9,0)</f>
        <v>9.1534577780581596</v>
      </c>
      <c r="O8" s="16">
        <f>VLOOKUP(C8,[1]Sheet1!$C$2:$Z$166,15,0)</f>
        <v>2</v>
      </c>
      <c r="P8" s="16">
        <f>VLOOKUP(C8,[1]Sheet1!$C$2:$Z$166,16,0)</f>
        <v>71.655926913860597</v>
      </c>
      <c r="Q8" s="10">
        <f>VLOOKUP(C8,[1]Sheet1!$C$2:$Z$166,2,0)</f>
        <v>7</v>
      </c>
      <c r="R8" s="8" t="s">
        <v>32</v>
      </c>
      <c r="S8" s="20" t="s">
        <v>33</v>
      </c>
      <c r="T8" s="8" t="s">
        <v>30</v>
      </c>
      <c r="U8" s="8"/>
      <c r="V8" s="21"/>
    </row>
    <row r="9" spans="1:22" s="1" customFormat="1" ht="36" x14ac:dyDescent="0.15">
      <c r="A9" s="7" t="s">
        <v>57</v>
      </c>
      <c r="B9" s="8">
        <v>2020010078</v>
      </c>
      <c r="C9" s="9" t="s">
        <v>58</v>
      </c>
      <c r="D9" s="10" t="s">
        <v>24</v>
      </c>
      <c r="E9" s="8" t="s">
        <v>25</v>
      </c>
      <c r="F9" s="8" t="s">
        <v>26</v>
      </c>
      <c r="G9" s="8" t="s">
        <v>27</v>
      </c>
      <c r="H9" s="8" t="s">
        <v>28</v>
      </c>
      <c r="I9" s="8" t="s">
        <v>29</v>
      </c>
      <c r="J9" s="8" t="s">
        <v>30</v>
      </c>
      <c r="K9" s="15">
        <f>VLOOKUP(C9,[1]Sheet1!$C$2:$Z$166,18,0)</f>
        <v>0.934782608695652</v>
      </c>
      <c r="L9" s="10" t="s">
        <v>59</v>
      </c>
      <c r="M9" s="16">
        <f>VLOOKUP(C9,[1]Sheet1!$C$2:$Z$166,4,0)</f>
        <v>60.323868312757199</v>
      </c>
      <c r="N9" s="16">
        <f>VLOOKUP(C9,[1]Sheet1!$C$2:$Z$166,9,0)</f>
        <v>8.9998366760639303</v>
      </c>
      <c r="O9" s="16">
        <f>VLOOKUP(C9,[1]Sheet1!$C$2:$Z$166,15,0)</f>
        <v>2</v>
      </c>
      <c r="P9" s="16">
        <f>VLOOKUP(C9,[1]Sheet1!$C$2:$Z$166,16,0)</f>
        <v>71.323704988821106</v>
      </c>
      <c r="Q9" s="10">
        <f>VLOOKUP(C9,[1]Sheet1!$C$2:$Z$166,2,0)</f>
        <v>8</v>
      </c>
      <c r="R9" s="8" t="s">
        <v>32</v>
      </c>
      <c r="S9" s="20" t="s">
        <v>44</v>
      </c>
      <c r="T9" s="8" t="s">
        <v>30</v>
      </c>
      <c r="U9" s="8"/>
      <c r="V9" s="21"/>
    </row>
    <row r="10" spans="1:22" s="1" customFormat="1" ht="36" x14ac:dyDescent="0.15">
      <c r="A10" s="7" t="s">
        <v>60</v>
      </c>
      <c r="B10" s="8">
        <v>2020010026</v>
      </c>
      <c r="C10" s="9" t="s">
        <v>61</v>
      </c>
      <c r="D10" s="10" t="s">
        <v>24</v>
      </c>
      <c r="E10" s="8" t="s">
        <v>25</v>
      </c>
      <c r="F10" s="8" t="s">
        <v>26</v>
      </c>
      <c r="G10" s="8" t="s">
        <v>27</v>
      </c>
      <c r="H10" s="8" t="s">
        <v>28</v>
      </c>
      <c r="I10" s="8" t="s">
        <v>29</v>
      </c>
      <c r="J10" s="8" t="s">
        <v>30</v>
      </c>
      <c r="K10" s="15">
        <f>VLOOKUP(C10,[1]Sheet1!$C$2:$Z$166,18,0)</f>
        <v>0.88636363636363602</v>
      </c>
      <c r="L10" s="10" t="s">
        <v>62</v>
      </c>
      <c r="M10" s="16">
        <f>VLOOKUP(C10,[1]Sheet1!$C$2:$Z$166,4,0)</f>
        <v>61.325550660792899</v>
      </c>
      <c r="N10" s="16">
        <f>VLOOKUP(C10,[1]Sheet1!$C$2:$Z$166,9,0)</f>
        <v>8.9712949612983799</v>
      </c>
      <c r="O10" s="16">
        <f>VLOOKUP(C10,[1]Sheet1!$C$2:$Z$166,15,0)</f>
        <v>1</v>
      </c>
      <c r="P10" s="16">
        <f>VLOOKUP(C10,[1]Sheet1!$C$2:$Z$166,16,0)</f>
        <v>71.296845622091297</v>
      </c>
      <c r="Q10" s="10">
        <f>VLOOKUP(C10,[1]Sheet1!$C$2:$Z$166,2,0)</f>
        <v>9</v>
      </c>
      <c r="R10" s="8" t="s">
        <v>32</v>
      </c>
      <c r="S10" s="20" t="s">
        <v>33</v>
      </c>
      <c r="T10" s="8" t="s">
        <v>30</v>
      </c>
      <c r="U10" s="8"/>
      <c r="V10" s="21"/>
    </row>
    <row r="11" spans="1:22" s="1" customFormat="1" ht="36" x14ac:dyDescent="0.15">
      <c r="A11" s="7" t="s">
        <v>63</v>
      </c>
      <c r="B11" s="8">
        <v>2020010057</v>
      </c>
      <c r="C11" s="9" t="s">
        <v>64</v>
      </c>
      <c r="D11" s="10" t="s">
        <v>47</v>
      </c>
      <c r="E11" s="8" t="s">
        <v>25</v>
      </c>
      <c r="F11" s="8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15">
        <f>VLOOKUP(C11,[1]Sheet1!$C$2:$Z$166,18,0)</f>
        <v>0.82608695652173902</v>
      </c>
      <c r="L11" s="10" t="s">
        <v>65</v>
      </c>
      <c r="M11" s="16">
        <f>VLOOKUP(C11,[1]Sheet1!$C$2:$Z$166,4,0)</f>
        <v>60.1654320987654</v>
      </c>
      <c r="N11" s="16">
        <f>VLOOKUP(C11,[1]Sheet1!$C$2:$Z$166,9,0)</f>
        <v>9.1154192535737906</v>
      </c>
      <c r="O11" s="16">
        <f>VLOOKUP(C11,[1]Sheet1!$C$2:$Z$166,15,0)</f>
        <v>2</v>
      </c>
      <c r="P11" s="16">
        <f>VLOOKUP(C11,[1]Sheet1!$C$2:$Z$166,16,0)</f>
        <v>71.280851352339198</v>
      </c>
      <c r="Q11" s="10">
        <f>VLOOKUP(C11,[1]Sheet1!$C$2:$Z$166,2,0)</f>
        <v>10</v>
      </c>
      <c r="R11" s="8" t="s">
        <v>32</v>
      </c>
      <c r="S11" s="20" t="s">
        <v>44</v>
      </c>
      <c r="T11" s="8" t="s">
        <v>30</v>
      </c>
      <c r="U11" s="8"/>
      <c r="V11" s="21"/>
    </row>
    <row r="12" spans="1:22" s="1" customFormat="1" ht="36" x14ac:dyDescent="0.15">
      <c r="A12" s="7" t="s">
        <v>66</v>
      </c>
      <c r="B12" s="8">
        <v>2020010167</v>
      </c>
      <c r="C12" s="9" t="s">
        <v>67</v>
      </c>
      <c r="D12" s="10" t="s">
        <v>24</v>
      </c>
      <c r="E12" s="8" t="s">
        <v>25</v>
      </c>
      <c r="F12" s="8" t="s">
        <v>26</v>
      </c>
      <c r="G12" s="8" t="s">
        <v>27</v>
      </c>
      <c r="H12" s="8" t="s">
        <v>28</v>
      </c>
      <c r="I12" s="8" t="s">
        <v>29</v>
      </c>
      <c r="J12" s="8" t="s">
        <v>30</v>
      </c>
      <c r="K12" s="15">
        <f>VLOOKUP(C12,[1]Sheet1!$C$2:$Z$166,18,0)</f>
        <v>0.84782608695652195</v>
      </c>
      <c r="L12" s="10" t="s">
        <v>68</v>
      </c>
      <c r="M12" s="16">
        <f>VLOOKUP(C12,[1]Sheet1!$C$2:$Z$166,4,0)</f>
        <v>60.758847736625498</v>
      </c>
      <c r="N12" s="16">
        <f>VLOOKUP(C12,[1]Sheet1!$C$2:$Z$166,9,0)</f>
        <v>8.7266896824050093</v>
      </c>
      <c r="O12" s="16">
        <f>VLOOKUP(C12,[1]Sheet1!$C$2:$Z$166,15,0)</f>
        <v>1</v>
      </c>
      <c r="P12" s="16">
        <f>VLOOKUP(C12,[1]Sheet1!$C$2:$Z$166,16,0)</f>
        <v>70.485537419030507</v>
      </c>
      <c r="Q12" s="10">
        <f>VLOOKUP(C12,[1]Sheet1!$C$2:$Z$166,2,0)</f>
        <v>11</v>
      </c>
      <c r="R12" s="8" t="s">
        <v>32</v>
      </c>
      <c r="S12" s="20" t="s">
        <v>44</v>
      </c>
      <c r="T12" s="8" t="s">
        <v>30</v>
      </c>
      <c r="U12" s="8"/>
      <c r="V12" s="21"/>
    </row>
    <row r="13" spans="1:22" s="1" customFormat="1" ht="36" x14ac:dyDescent="0.15">
      <c r="A13" s="7" t="s">
        <v>69</v>
      </c>
      <c r="B13" s="8">
        <v>2020010027</v>
      </c>
      <c r="C13" s="9" t="s">
        <v>70</v>
      </c>
      <c r="D13" s="10" t="s">
        <v>24</v>
      </c>
      <c r="E13" s="8" t="s">
        <v>71</v>
      </c>
      <c r="F13" s="8" t="s">
        <v>26</v>
      </c>
      <c r="G13" s="8" t="s">
        <v>27</v>
      </c>
      <c r="H13" s="8" t="s">
        <v>28</v>
      </c>
      <c r="I13" s="8" t="s">
        <v>29</v>
      </c>
      <c r="J13" s="8" t="s">
        <v>30</v>
      </c>
      <c r="K13" s="15">
        <f>VLOOKUP(C13,[1]Sheet1!$C$2:$Z$166,18,0)</f>
        <v>0.76086956521739102</v>
      </c>
      <c r="L13" s="10" t="s">
        <v>72</v>
      </c>
      <c r="M13" s="16">
        <f>VLOOKUP(C13,[1]Sheet1!$C$2:$Z$166,4,0)</f>
        <v>58.765432098765402</v>
      </c>
      <c r="N13" s="16">
        <f>VLOOKUP(C13,[1]Sheet1!$C$2:$Z$166,9,0)</f>
        <v>9.2779108342949606</v>
      </c>
      <c r="O13" s="16">
        <f>VLOOKUP(C13,[1]Sheet1!$C$2:$Z$166,15,0)</f>
        <v>2</v>
      </c>
      <c r="P13" s="16">
        <f>VLOOKUP(C13,[1]Sheet1!$C$2:$Z$166,16,0)</f>
        <v>70.043342933060401</v>
      </c>
      <c r="Q13" s="10">
        <f>VLOOKUP(C13,[1]Sheet1!$C$2:$Z$166,2,0)</f>
        <v>12</v>
      </c>
      <c r="R13" s="8" t="s">
        <v>32</v>
      </c>
      <c r="S13" s="20" t="s">
        <v>33</v>
      </c>
      <c r="T13" s="8" t="s">
        <v>30</v>
      </c>
      <c r="U13" s="8"/>
      <c r="V13" s="21"/>
    </row>
    <row r="14" spans="1:22" s="1" customFormat="1" ht="36" x14ac:dyDescent="0.15">
      <c r="A14" s="7" t="s">
        <v>73</v>
      </c>
      <c r="B14" s="8">
        <v>2020010064</v>
      </c>
      <c r="C14" s="9" t="s">
        <v>74</v>
      </c>
      <c r="D14" s="10" t="s">
        <v>47</v>
      </c>
      <c r="E14" s="8" t="s">
        <v>25</v>
      </c>
      <c r="F14" s="8" t="s">
        <v>26</v>
      </c>
      <c r="G14" s="8" t="s">
        <v>27</v>
      </c>
      <c r="H14" s="8" t="s">
        <v>28</v>
      </c>
      <c r="I14" s="8" t="s">
        <v>29</v>
      </c>
      <c r="J14" s="8" t="s">
        <v>30</v>
      </c>
      <c r="K14" s="15">
        <f>VLOOKUP(C14,[1]Sheet1!$C$2:$Z$166,18,0)</f>
        <v>0.76086956521739102</v>
      </c>
      <c r="L14" s="10" t="s">
        <v>75</v>
      </c>
      <c r="M14" s="16">
        <f>VLOOKUP(C14,[1]Sheet1!$C$2:$Z$166,4,0)</f>
        <v>58.978600823045298</v>
      </c>
      <c r="N14" s="16">
        <f>VLOOKUP(C14,[1]Sheet1!$C$2:$Z$166,9,0)</f>
        <v>8.9710244012705704</v>
      </c>
      <c r="O14" s="16">
        <f>VLOOKUP(C14,[1]Sheet1!$C$2:$Z$166,15,0)</f>
        <v>2</v>
      </c>
      <c r="P14" s="16">
        <f>VLOOKUP(C14,[1]Sheet1!$C$2:$Z$166,16,0)</f>
        <v>69.949625224315795</v>
      </c>
      <c r="Q14" s="10">
        <f>VLOOKUP(C14,[1]Sheet1!$C$2:$Z$166,2,0)</f>
        <v>13</v>
      </c>
      <c r="R14" s="8" t="s">
        <v>32</v>
      </c>
      <c r="S14" s="20" t="s">
        <v>33</v>
      </c>
      <c r="T14" s="8" t="s">
        <v>30</v>
      </c>
      <c r="U14" s="8"/>
      <c r="V14" s="21"/>
    </row>
    <row r="15" spans="1:22" s="1" customFormat="1" ht="36" x14ac:dyDescent="0.15">
      <c r="A15" s="7" t="s">
        <v>76</v>
      </c>
      <c r="B15" s="8">
        <v>2020010008</v>
      </c>
      <c r="C15" s="9" t="s">
        <v>77</v>
      </c>
      <c r="D15" s="10" t="s">
        <v>47</v>
      </c>
      <c r="E15" s="8" t="s">
        <v>25</v>
      </c>
      <c r="F15" s="8" t="s">
        <v>26</v>
      </c>
      <c r="G15" s="8" t="s">
        <v>27</v>
      </c>
      <c r="H15" s="8" t="s">
        <v>28</v>
      </c>
      <c r="I15" s="8" t="s">
        <v>29</v>
      </c>
      <c r="J15" s="8" t="s">
        <v>30</v>
      </c>
      <c r="K15" s="15">
        <f>VLOOKUP(C15,[1]Sheet1!$C$2:$Z$166,18,0)</f>
        <v>0.73913043478260898</v>
      </c>
      <c r="L15" s="10" t="s">
        <v>78</v>
      </c>
      <c r="M15" s="16">
        <f>VLOOKUP(C15,[1]Sheet1!$C$2:$Z$166,4,0)</f>
        <v>58.831687242798303</v>
      </c>
      <c r="N15" s="16">
        <f>VLOOKUP(C15,[1]Sheet1!$C$2:$Z$166,9,0)</f>
        <v>9.1035216852584906</v>
      </c>
      <c r="O15" s="16">
        <f>VLOOKUP(C15,[1]Sheet1!$C$2:$Z$166,15,0)</f>
        <v>2</v>
      </c>
      <c r="P15" s="16">
        <f>VLOOKUP(C15,[1]Sheet1!$C$2:$Z$166,16,0)</f>
        <v>69.935208928056795</v>
      </c>
      <c r="Q15" s="10">
        <f>VLOOKUP(C15,[1]Sheet1!$C$2:$Z$166,2,0)</f>
        <v>14</v>
      </c>
      <c r="R15" s="8" t="s">
        <v>32</v>
      </c>
      <c r="S15" s="20" t="s">
        <v>33</v>
      </c>
      <c r="T15" s="8" t="s">
        <v>30</v>
      </c>
      <c r="U15" s="8"/>
      <c r="V15" s="21"/>
    </row>
    <row r="16" spans="1:22" s="1" customFormat="1" ht="36" x14ac:dyDescent="0.15">
      <c r="A16" s="7" t="s">
        <v>79</v>
      </c>
      <c r="B16" s="8">
        <v>2020010036</v>
      </c>
      <c r="C16" s="9" t="s">
        <v>80</v>
      </c>
      <c r="D16" s="10" t="s">
        <v>47</v>
      </c>
      <c r="E16" s="8" t="s">
        <v>71</v>
      </c>
      <c r="F16" s="8" t="s">
        <v>26</v>
      </c>
      <c r="G16" s="8" t="s">
        <v>27</v>
      </c>
      <c r="H16" s="8" t="s">
        <v>28</v>
      </c>
      <c r="I16" s="8" t="s">
        <v>29</v>
      </c>
      <c r="J16" s="8" t="s">
        <v>30</v>
      </c>
      <c r="K16" s="15">
        <f>VLOOKUP(C16,[1]Sheet1!$C$2:$Z$166,18,0)</f>
        <v>0.76086956521739102</v>
      </c>
      <c r="L16" s="10" t="s">
        <v>81</v>
      </c>
      <c r="M16" s="16">
        <f>VLOOKUP(C16,[1]Sheet1!$C$2:$Z$166,4,0)</f>
        <v>57.656378600822997</v>
      </c>
      <c r="N16" s="16">
        <f>VLOOKUP(C16,[1]Sheet1!$C$2:$Z$166,9,0)</f>
        <v>9.1617252856176794</v>
      </c>
      <c r="O16" s="16">
        <f>VLOOKUP(C16,[1]Sheet1!$C$2:$Z$166,15,0)</f>
        <v>2</v>
      </c>
      <c r="P16" s="16">
        <f>VLOOKUP(C16,[1]Sheet1!$C$2:$Z$166,16,0)</f>
        <v>68.818103886440696</v>
      </c>
      <c r="Q16" s="10">
        <f>VLOOKUP(C16,[1]Sheet1!$C$2:$Z$166,2,0)</f>
        <v>15</v>
      </c>
      <c r="R16" s="8" t="s">
        <v>32</v>
      </c>
      <c r="S16" s="20" t="s">
        <v>52</v>
      </c>
      <c r="T16" s="8" t="s">
        <v>30</v>
      </c>
      <c r="U16" s="8" t="s">
        <v>82</v>
      </c>
      <c r="V16" s="21"/>
    </row>
    <row r="17" spans="1:22" s="1" customFormat="1" ht="36" x14ac:dyDescent="0.15">
      <c r="A17" s="7" t="s">
        <v>83</v>
      </c>
      <c r="B17" s="8">
        <v>2020010079</v>
      </c>
      <c r="C17" s="9" t="s">
        <v>84</v>
      </c>
      <c r="D17" s="10" t="s">
        <v>24</v>
      </c>
      <c r="E17" s="8" t="s">
        <v>25</v>
      </c>
      <c r="F17" s="8" t="s">
        <v>26</v>
      </c>
      <c r="G17" s="8" t="s">
        <v>85</v>
      </c>
      <c r="H17" s="8" t="s">
        <v>86</v>
      </c>
      <c r="I17" s="8" t="s">
        <v>29</v>
      </c>
      <c r="J17" s="8" t="s">
        <v>30</v>
      </c>
      <c r="K17" s="15">
        <f>VLOOKUP(C17,[1]Sheet1!$C$2:$Z$166,18,0)</f>
        <v>0.95918367346938804</v>
      </c>
      <c r="L17" s="10" t="s">
        <v>87</v>
      </c>
      <c r="M17" s="16">
        <f>VLOOKUP(C17,[1]Sheet1!$C$2:$Z$166,4,0)</f>
        <v>64.536032388663997</v>
      </c>
      <c r="N17" s="16">
        <f>VLOOKUP(C17,[1]Sheet1!$C$2:$Z$166,9,0)</f>
        <v>9.8164483700676293</v>
      </c>
      <c r="O17" s="16">
        <f>VLOOKUP(C17,[1]Sheet1!$C$2:$Z$166,15,0)</f>
        <v>3.6536</v>
      </c>
      <c r="P17" s="16">
        <f>VLOOKUP(C17,[1]Sheet1!$C$2:$Z$166,16,0)</f>
        <v>78.006080758731599</v>
      </c>
      <c r="Q17" s="10">
        <f>VLOOKUP(C17,[1]Sheet1!$C$2:$Z$166,2,0)</f>
        <v>1</v>
      </c>
      <c r="R17" s="8" t="s">
        <v>88</v>
      </c>
      <c r="S17" s="20" t="s">
        <v>33</v>
      </c>
      <c r="T17" s="8" t="s">
        <v>30</v>
      </c>
      <c r="U17" s="8"/>
      <c r="V17" s="21"/>
    </row>
    <row r="18" spans="1:22" s="1" customFormat="1" ht="36" x14ac:dyDescent="0.15">
      <c r="A18" s="7" t="s">
        <v>89</v>
      </c>
      <c r="B18" s="8">
        <v>2020010169</v>
      </c>
      <c r="C18" s="9" t="s">
        <v>90</v>
      </c>
      <c r="D18" s="10" t="s">
        <v>47</v>
      </c>
      <c r="E18" s="8" t="s">
        <v>71</v>
      </c>
      <c r="F18" s="8" t="s">
        <v>26</v>
      </c>
      <c r="G18" s="8" t="s">
        <v>85</v>
      </c>
      <c r="H18" s="8" t="s">
        <v>86</v>
      </c>
      <c r="I18" s="8" t="s">
        <v>29</v>
      </c>
      <c r="J18" s="8" t="s">
        <v>30</v>
      </c>
      <c r="K18" s="15">
        <f>VLOOKUP(C18,[1]Sheet1!$C$2:$Z$166,18,0)</f>
        <v>0.89795918367346905</v>
      </c>
      <c r="L18" s="10" t="s">
        <v>91</v>
      </c>
      <c r="M18" s="16">
        <f>VLOOKUP(C18,[1]Sheet1!$C$2:$Z$166,4,0)</f>
        <v>62.818623481781401</v>
      </c>
      <c r="N18" s="16">
        <f>VLOOKUP(C18,[1]Sheet1!$C$2:$Z$166,9,0)</f>
        <v>9.6878706885937191</v>
      </c>
      <c r="O18" s="16">
        <f>VLOOKUP(C18,[1]Sheet1!$C$2:$Z$166,15,0)</f>
        <v>4.4000000000000004</v>
      </c>
      <c r="P18" s="16">
        <f>VLOOKUP(C18,[1]Sheet1!$C$2:$Z$166,16,0)</f>
        <v>76.906494170375097</v>
      </c>
      <c r="Q18" s="10">
        <f>VLOOKUP(C18,[1]Sheet1!$C$2:$Z$166,2,0)</f>
        <v>2</v>
      </c>
      <c r="R18" s="8" t="s">
        <v>88</v>
      </c>
      <c r="S18" s="20" t="s">
        <v>33</v>
      </c>
      <c r="T18" s="8" t="s">
        <v>30</v>
      </c>
      <c r="U18" s="8"/>
      <c r="V18" s="21"/>
    </row>
    <row r="19" spans="1:22" s="1" customFormat="1" ht="36" x14ac:dyDescent="0.15">
      <c r="A19" s="7" t="s">
        <v>92</v>
      </c>
      <c r="B19" s="8">
        <v>2020010092</v>
      </c>
      <c r="C19" s="9" t="s">
        <v>93</v>
      </c>
      <c r="D19" s="10" t="s">
        <v>47</v>
      </c>
      <c r="E19" s="8" t="s">
        <v>25</v>
      </c>
      <c r="F19" s="8" t="s">
        <v>26</v>
      </c>
      <c r="G19" s="8" t="s">
        <v>85</v>
      </c>
      <c r="H19" s="8" t="s">
        <v>86</v>
      </c>
      <c r="I19" s="8" t="s">
        <v>29</v>
      </c>
      <c r="J19" s="8" t="s">
        <v>30</v>
      </c>
      <c r="K19" s="15">
        <f>VLOOKUP(C19,[1]Sheet1!$C$2:$Z$166,18,0)</f>
        <v>0.97959183673469397</v>
      </c>
      <c r="L19" s="10" t="s">
        <v>94</v>
      </c>
      <c r="M19" s="16">
        <f>VLOOKUP(C19,[1]Sheet1!$C$2:$Z$166,4,0)</f>
        <v>64.275303643724698</v>
      </c>
      <c r="N19" s="16">
        <f>VLOOKUP(C19,[1]Sheet1!$C$2:$Z$166,9,0)</f>
        <v>9.6547406749890694</v>
      </c>
      <c r="O19" s="16">
        <f>VLOOKUP(C19,[1]Sheet1!$C$2:$Z$166,15,0)</f>
        <v>2</v>
      </c>
      <c r="P19" s="16">
        <f>VLOOKUP(C19,[1]Sheet1!$C$2:$Z$166,16,0)</f>
        <v>75.930044318713797</v>
      </c>
      <c r="Q19" s="10">
        <f>VLOOKUP(C19,[1]Sheet1!$C$2:$Z$166,2,0)</f>
        <v>3</v>
      </c>
      <c r="R19" s="8" t="s">
        <v>88</v>
      </c>
      <c r="S19" s="20" t="s">
        <v>33</v>
      </c>
      <c r="T19" s="8" t="s">
        <v>30</v>
      </c>
      <c r="U19" s="8"/>
      <c r="V19" s="21"/>
    </row>
    <row r="20" spans="1:22" s="1" customFormat="1" ht="36" x14ac:dyDescent="0.15">
      <c r="A20" s="7" t="s">
        <v>95</v>
      </c>
      <c r="B20" s="8">
        <v>2020010012</v>
      </c>
      <c r="C20" s="9" t="s">
        <v>96</v>
      </c>
      <c r="D20" s="10" t="s">
        <v>24</v>
      </c>
      <c r="E20" s="8" t="s">
        <v>71</v>
      </c>
      <c r="F20" s="8" t="s">
        <v>26</v>
      </c>
      <c r="G20" s="8" t="s">
        <v>85</v>
      </c>
      <c r="H20" s="8" t="s">
        <v>86</v>
      </c>
      <c r="I20" s="8" t="s">
        <v>29</v>
      </c>
      <c r="J20" s="8" t="s">
        <v>30</v>
      </c>
      <c r="K20" s="15">
        <f>VLOOKUP(C20,[1]Sheet1!$C$2:$Z$166,18,0)</f>
        <v>0.93877551020408201</v>
      </c>
      <c r="L20" s="10" t="s">
        <v>97</v>
      </c>
      <c r="M20" s="16">
        <f>VLOOKUP(C20,[1]Sheet1!$C$2:$Z$166,4,0)</f>
        <v>63.6518218623482</v>
      </c>
      <c r="N20" s="16">
        <f>VLOOKUP(C20,[1]Sheet1!$C$2:$Z$166,9,0)</f>
        <v>9.8860117643217702</v>
      </c>
      <c r="O20" s="16">
        <f>VLOOKUP(C20,[1]Sheet1!$C$2:$Z$166,15,0)</f>
        <v>2</v>
      </c>
      <c r="P20" s="16">
        <f>VLOOKUP(C20,[1]Sheet1!$C$2:$Z$166,16,0)</f>
        <v>75.537833626669993</v>
      </c>
      <c r="Q20" s="10">
        <f>VLOOKUP(C20,[1]Sheet1!$C$2:$Z$166,2,0)</f>
        <v>4</v>
      </c>
      <c r="R20" s="8" t="s">
        <v>88</v>
      </c>
      <c r="S20" s="20" t="s">
        <v>52</v>
      </c>
      <c r="T20" s="8" t="s">
        <v>30</v>
      </c>
      <c r="U20" s="8" t="s">
        <v>98</v>
      </c>
      <c r="V20" s="21"/>
    </row>
    <row r="21" spans="1:22" s="1" customFormat="1" ht="36" x14ac:dyDescent="0.15">
      <c r="A21" s="7" t="s">
        <v>99</v>
      </c>
      <c r="B21" s="8">
        <v>2020010110</v>
      </c>
      <c r="C21" s="9" t="s">
        <v>100</v>
      </c>
      <c r="D21" s="10" t="s">
        <v>24</v>
      </c>
      <c r="E21" s="8" t="s">
        <v>25</v>
      </c>
      <c r="F21" s="8" t="s">
        <v>26</v>
      </c>
      <c r="G21" s="8" t="s">
        <v>85</v>
      </c>
      <c r="H21" s="8" t="s">
        <v>86</v>
      </c>
      <c r="I21" s="8" t="s">
        <v>29</v>
      </c>
      <c r="J21" s="8" t="s">
        <v>30</v>
      </c>
      <c r="K21" s="15">
        <f>VLOOKUP(C21,[1]Sheet1!$C$2:$Z$166,18,0)</f>
        <v>0.95744680851063801</v>
      </c>
      <c r="L21" s="10" t="s">
        <v>101</v>
      </c>
      <c r="M21" s="16">
        <f>VLOOKUP(C21,[1]Sheet1!$C$2:$Z$166,4,0)</f>
        <v>64.048497854077297</v>
      </c>
      <c r="N21" s="16">
        <f>VLOOKUP(C21,[1]Sheet1!$C$2:$Z$166,9,0)</f>
        <v>9.2968660077511007</v>
      </c>
      <c r="O21" s="16">
        <f>VLOOKUP(C21,[1]Sheet1!$C$2:$Z$166,15,0)</f>
        <v>2</v>
      </c>
      <c r="P21" s="16">
        <f>VLOOKUP(C21,[1]Sheet1!$C$2:$Z$166,16,0)</f>
        <v>75.345363861828403</v>
      </c>
      <c r="Q21" s="10">
        <f>VLOOKUP(C21,[1]Sheet1!$C$2:$Z$166,2,0)</f>
        <v>5</v>
      </c>
      <c r="R21" s="8" t="s">
        <v>88</v>
      </c>
      <c r="S21" s="20" t="s">
        <v>33</v>
      </c>
      <c r="T21" s="8" t="s">
        <v>30</v>
      </c>
      <c r="U21" s="8"/>
      <c r="V21" s="21"/>
    </row>
    <row r="22" spans="1:22" s="1" customFormat="1" ht="36" x14ac:dyDescent="0.15">
      <c r="A22" s="7" t="s">
        <v>102</v>
      </c>
      <c r="B22" s="8">
        <v>2020010072</v>
      </c>
      <c r="C22" s="9" t="s">
        <v>103</v>
      </c>
      <c r="D22" s="10" t="s">
        <v>24</v>
      </c>
      <c r="E22" s="8" t="s">
        <v>71</v>
      </c>
      <c r="F22" s="8" t="s">
        <v>26</v>
      </c>
      <c r="G22" s="8" t="s">
        <v>85</v>
      </c>
      <c r="H22" s="8" t="s">
        <v>86</v>
      </c>
      <c r="I22" s="8" t="s">
        <v>29</v>
      </c>
      <c r="J22" s="8" t="s">
        <v>30</v>
      </c>
      <c r="K22" s="15">
        <f>VLOOKUP(C22,[1]Sheet1!$C$2:$Z$166,18,0)</f>
        <v>0.95918367346938804</v>
      </c>
      <c r="L22" s="10" t="s">
        <v>104</v>
      </c>
      <c r="M22" s="16">
        <f>VLOOKUP(C22,[1]Sheet1!$C$2:$Z$166,4,0)</f>
        <v>63.575303643724702</v>
      </c>
      <c r="N22" s="16">
        <f>VLOOKUP(C22,[1]Sheet1!$C$2:$Z$166,9,0)</f>
        <v>9.6138030552258797</v>
      </c>
      <c r="O22" s="16">
        <f>VLOOKUP(C22,[1]Sheet1!$C$2:$Z$166,15,0)</f>
        <v>2</v>
      </c>
      <c r="P22" s="16">
        <f>VLOOKUP(C22,[1]Sheet1!$C$2:$Z$166,16,0)</f>
        <v>75.189106698950596</v>
      </c>
      <c r="Q22" s="10">
        <f>VLOOKUP(C22,[1]Sheet1!$C$2:$Z$166,2,0)</f>
        <v>6</v>
      </c>
      <c r="R22" s="8" t="s">
        <v>88</v>
      </c>
      <c r="S22" s="20" t="s">
        <v>33</v>
      </c>
      <c r="T22" s="8" t="s">
        <v>30</v>
      </c>
      <c r="U22" s="8"/>
      <c r="V22" s="21"/>
    </row>
    <row r="23" spans="1:22" s="1" customFormat="1" ht="36" x14ac:dyDescent="0.15">
      <c r="A23" s="7" t="s">
        <v>105</v>
      </c>
      <c r="B23" s="8">
        <v>2020010120</v>
      </c>
      <c r="C23" s="9" t="s">
        <v>106</v>
      </c>
      <c r="D23" s="10" t="s">
        <v>47</v>
      </c>
      <c r="E23" s="8" t="s">
        <v>25</v>
      </c>
      <c r="F23" s="8" t="s">
        <v>26</v>
      </c>
      <c r="G23" s="8" t="s">
        <v>85</v>
      </c>
      <c r="H23" s="8" t="s">
        <v>86</v>
      </c>
      <c r="I23" s="8" t="s">
        <v>29</v>
      </c>
      <c r="J23" s="8" t="s">
        <v>30</v>
      </c>
      <c r="K23" s="15">
        <f>VLOOKUP(C23,[1]Sheet1!$C$2:$Z$166,18,0)</f>
        <v>0.9375</v>
      </c>
      <c r="L23" s="10" t="s">
        <v>107</v>
      </c>
      <c r="M23" s="16">
        <f>VLOOKUP(C23,[1]Sheet1!$C$2:$Z$166,4,0)</f>
        <v>63.757142857142902</v>
      </c>
      <c r="N23" s="16">
        <f>VLOOKUP(C23,[1]Sheet1!$C$2:$Z$166,9,0)</f>
        <v>9.3417893292066108</v>
      </c>
      <c r="O23" s="16">
        <f>VLOOKUP(C23,[1]Sheet1!$C$2:$Z$166,15,0)</f>
        <v>2</v>
      </c>
      <c r="P23" s="16">
        <f>VLOOKUP(C23,[1]Sheet1!$C$2:$Z$166,16,0)</f>
        <v>75.098932186349501</v>
      </c>
      <c r="Q23" s="10">
        <f>VLOOKUP(C23,[1]Sheet1!$C$2:$Z$166,2,0)</f>
        <v>7</v>
      </c>
      <c r="R23" s="8" t="s">
        <v>88</v>
      </c>
      <c r="S23" s="20" t="s">
        <v>33</v>
      </c>
      <c r="T23" s="8" t="s">
        <v>30</v>
      </c>
      <c r="U23" s="8"/>
      <c r="V23" s="21"/>
    </row>
    <row r="24" spans="1:22" s="1" customFormat="1" ht="36" x14ac:dyDescent="0.15">
      <c r="A24" s="7" t="s">
        <v>108</v>
      </c>
      <c r="B24" s="8">
        <v>2020010075</v>
      </c>
      <c r="C24" s="9" t="s">
        <v>109</v>
      </c>
      <c r="D24" s="10" t="s">
        <v>24</v>
      </c>
      <c r="E24" s="8" t="s">
        <v>25</v>
      </c>
      <c r="F24" s="8" t="s">
        <v>26</v>
      </c>
      <c r="G24" s="8" t="s">
        <v>85</v>
      </c>
      <c r="H24" s="8" t="s">
        <v>86</v>
      </c>
      <c r="I24" s="8" t="s">
        <v>29</v>
      </c>
      <c r="J24" s="8" t="s">
        <v>30</v>
      </c>
      <c r="K24" s="15">
        <f>VLOOKUP(C24,[1]Sheet1!$C$2:$Z$166,18,0)</f>
        <v>0.97959183673469397</v>
      </c>
      <c r="L24" s="10" t="s">
        <v>110</v>
      </c>
      <c r="M24" s="16">
        <f>VLOOKUP(C24,[1]Sheet1!$C$2:$Z$166,4,0)</f>
        <v>63.252226720647798</v>
      </c>
      <c r="N24" s="16">
        <f>VLOOKUP(C24,[1]Sheet1!$C$2:$Z$166,9,0)</f>
        <v>9.5890780193515894</v>
      </c>
      <c r="O24" s="16">
        <f>VLOOKUP(C24,[1]Sheet1!$C$2:$Z$166,15,0)</f>
        <v>2</v>
      </c>
      <c r="P24" s="16">
        <f>VLOOKUP(C24,[1]Sheet1!$C$2:$Z$166,16,0)</f>
        <v>74.841304739999401</v>
      </c>
      <c r="Q24" s="10">
        <f>VLOOKUP(C24,[1]Sheet1!$C$2:$Z$166,2,0)</f>
        <v>8</v>
      </c>
      <c r="R24" s="8" t="s">
        <v>88</v>
      </c>
      <c r="S24" s="20" t="s">
        <v>33</v>
      </c>
      <c r="T24" s="8" t="s">
        <v>30</v>
      </c>
      <c r="U24" s="8"/>
      <c r="V24" s="21"/>
    </row>
    <row r="25" spans="1:22" s="1" customFormat="1" ht="36" x14ac:dyDescent="0.15">
      <c r="A25" s="7" t="s">
        <v>111</v>
      </c>
      <c r="B25" s="8">
        <v>2020010114</v>
      </c>
      <c r="C25" s="9" t="s">
        <v>112</v>
      </c>
      <c r="D25" s="10" t="s">
        <v>47</v>
      </c>
      <c r="E25" s="8" t="s">
        <v>71</v>
      </c>
      <c r="F25" s="8" t="s">
        <v>26</v>
      </c>
      <c r="G25" s="8" t="s">
        <v>85</v>
      </c>
      <c r="H25" s="8" t="s">
        <v>86</v>
      </c>
      <c r="I25" s="8" t="s">
        <v>29</v>
      </c>
      <c r="J25" s="8" t="s">
        <v>30</v>
      </c>
      <c r="K25" s="15">
        <f>VLOOKUP(C25,[1]Sheet1!$C$2:$Z$166,18,0)</f>
        <v>0.83673469387755095</v>
      </c>
      <c r="L25" s="10" t="s">
        <v>113</v>
      </c>
      <c r="M25" s="16">
        <f>VLOOKUP(C25,[1]Sheet1!$C$2:$Z$166,4,0)</f>
        <v>60.324696356275297</v>
      </c>
      <c r="N25" s="16">
        <f>VLOOKUP(C25,[1]Sheet1!$C$2:$Z$166,9,0)</f>
        <v>9.6276461197878707</v>
      </c>
      <c r="O25" s="16">
        <f>VLOOKUP(C25,[1]Sheet1!$C$2:$Z$166,15,0)</f>
        <v>4.4000000000000004</v>
      </c>
      <c r="P25" s="16">
        <f>VLOOKUP(C25,[1]Sheet1!$C$2:$Z$166,16,0)</f>
        <v>74.3523424760632</v>
      </c>
      <c r="Q25" s="10">
        <f>VLOOKUP(C25,[1]Sheet1!$C$2:$Z$166,2,0)</f>
        <v>9</v>
      </c>
      <c r="R25" s="8" t="s">
        <v>88</v>
      </c>
      <c r="S25" s="20" t="s">
        <v>33</v>
      </c>
      <c r="T25" s="8" t="s">
        <v>30</v>
      </c>
      <c r="U25" s="8"/>
      <c r="V25" s="21"/>
    </row>
    <row r="26" spans="1:22" s="1" customFormat="1" ht="36" x14ac:dyDescent="0.15">
      <c r="A26" s="7" t="s">
        <v>114</v>
      </c>
      <c r="B26" s="8">
        <v>2020010033</v>
      </c>
      <c r="C26" s="9" t="s">
        <v>115</v>
      </c>
      <c r="D26" s="10" t="s">
        <v>47</v>
      </c>
      <c r="E26" s="8" t="s">
        <v>71</v>
      </c>
      <c r="F26" s="8" t="s">
        <v>26</v>
      </c>
      <c r="G26" s="8" t="s">
        <v>85</v>
      </c>
      <c r="H26" s="8" t="s">
        <v>86</v>
      </c>
      <c r="I26" s="8" t="s">
        <v>29</v>
      </c>
      <c r="J26" s="8" t="s">
        <v>30</v>
      </c>
      <c r="K26" s="15">
        <f>VLOOKUP(C26,[1]Sheet1!$C$2:$Z$166,18,0)</f>
        <v>0.95918367346938804</v>
      </c>
      <c r="L26" s="10" t="s">
        <v>116</v>
      </c>
      <c r="M26" s="16">
        <f>VLOOKUP(C26,[1]Sheet1!$C$2:$Z$166,4,0)</f>
        <v>62.682591093117402</v>
      </c>
      <c r="N26" s="16">
        <f>VLOOKUP(C26,[1]Sheet1!$C$2:$Z$166,9,0)</f>
        <v>9.5217581255353494</v>
      </c>
      <c r="O26" s="16">
        <f>VLOOKUP(C26,[1]Sheet1!$C$2:$Z$166,15,0)</f>
        <v>2.1335999999999999</v>
      </c>
      <c r="P26" s="16">
        <f>VLOOKUP(C26,[1]Sheet1!$C$2:$Z$166,16,0)</f>
        <v>74.337949218652795</v>
      </c>
      <c r="Q26" s="10">
        <f>VLOOKUP(C26,[1]Sheet1!$C$2:$Z$166,2,0)</f>
        <v>10</v>
      </c>
      <c r="R26" s="8" t="s">
        <v>88</v>
      </c>
      <c r="S26" s="20" t="s">
        <v>33</v>
      </c>
      <c r="T26" s="8" t="s">
        <v>30</v>
      </c>
      <c r="U26" s="8"/>
      <c r="V26" s="21"/>
    </row>
    <row r="27" spans="1:22" s="1" customFormat="1" ht="36" x14ac:dyDescent="0.15">
      <c r="A27" s="7" t="s">
        <v>117</v>
      </c>
      <c r="B27" s="8">
        <v>2020010089</v>
      </c>
      <c r="C27" s="9" t="s">
        <v>118</v>
      </c>
      <c r="D27" s="10" t="s">
        <v>47</v>
      </c>
      <c r="E27" s="8" t="s">
        <v>25</v>
      </c>
      <c r="F27" s="8" t="s">
        <v>26</v>
      </c>
      <c r="G27" s="8" t="s">
        <v>85</v>
      </c>
      <c r="H27" s="8" t="s">
        <v>86</v>
      </c>
      <c r="I27" s="8" t="s">
        <v>29</v>
      </c>
      <c r="J27" s="8" t="s">
        <v>30</v>
      </c>
      <c r="K27" s="15">
        <f>VLOOKUP(C27,[1]Sheet1!$C$2:$Z$166,18,0)</f>
        <v>0.83673469387755095</v>
      </c>
      <c r="L27" s="10" t="s">
        <v>119</v>
      </c>
      <c r="M27" s="16">
        <f>VLOOKUP(C27,[1]Sheet1!$C$2:$Z$166,4,0)</f>
        <v>61.914574898785403</v>
      </c>
      <c r="N27" s="16">
        <f>VLOOKUP(C27,[1]Sheet1!$C$2:$Z$166,9,0)</f>
        <v>9.0468222708769197</v>
      </c>
      <c r="O27" s="16">
        <f>VLOOKUP(C27,[1]Sheet1!$C$2:$Z$166,15,0)</f>
        <v>3.2</v>
      </c>
      <c r="P27" s="16">
        <f>VLOOKUP(C27,[1]Sheet1!$C$2:$Z$166,16,0)</f>
        <v>74.161397169662294</v>
      </c>
      <c r="Q27" s="10">
        <f>VLOOKUP(C27,[1]Sheet1!$C$2:$Z$166,2,0)</f>
        <v>11</v>
      </c>
      <c r="R27" s="8" t="s">
        <v>88</v>
      </c>
      <c r="S27" s="20" t="s">
        <v>33</v>
      </c>
      <c r="T27" s="8" t="s">
        <v>30</v>
      </c>
      <c r="U27" s="8"/>
      <c r="V27" s="21"/>
    </row>
    <row r="28" spans="1:22" s="1" customFormat="1" ht="36" x14ac:dyDescent="0.15">
      <c r="A28" s="7" t="s">
        <v>120</v>
      </c>
      <c r="B28" s="8">
        <v>2020010148</v>
      </c>
      <c r="C28" s="9" t="s">
        <v>121</v>
      </c>
      <c r="D28" s="10" t="s">
        <v>47</v>
      </c>
      <c r="E28" s="8" t="s">
        <v>25</v>
      </c>
      <c r="F28" s="8" t="s">
        <v>26</v>
      </c>
      <c r="G28" s="8" t="s">
        <v>85</v>
      </c>
      <c r="H28" s="8" t="s">
        <v>86</v>
      </c>
      <c r="I28" s="8" t="s">
        <v>29</v>
      </c>
      <c r="J28" s="8" t="s">
        <v>30</v>
      </c>
      <c r="K28" s="15">
        <f>VLOOKUP(C28,[1]Sheet1!$C$2:$Z$166,18,0)</f>
        <v>0.95918367346938804</v>
      </c>
      <c r="L28" s="10" t="s">
        <v>122</v>
      </c>
      <c r="M28" s="16">
        <f>VLOOKUP(C28,[1]Sheet1!$C$2:$Z$166,4,0)</f>
        <v>62.574898785425098</v>
      </c>
      <c r="N28" s="16">
        <f>VLOOKUP(C28,[1]Sheet1!$C$2:$Z$166,9,0)</f>
        <v>9.2918327239537906</v>
      </c>
      <c r="O28" s="16">
        <f>VLOOKUP(C28,[1]Sheet1!$C$2:$Z$166,15,0)</f>
        <v>2</v>
      </c>
      <c r="P28" s="16">
        <f>VLOOKUP(C28,[1]Sheet1!$C$2:$Z$166,16,0)</f>
        <v>73.866731509378894</v>
      </c>
      <c r="Q28" s="10">
        <f>VLOOKUP(C28,[1]Sheet1!$C$2:$Z$166,2,0)</f>
        <v>12</v>
      </c>
      <c r="R28" s="8" t="s">
        <v>88</v>
      </c>
      <c r="S28" s="20" t="s">
        <v>44</v>
      </c>
      <c r="T28" s="8" t="s">
        <v>30</v>
      </c>
      <c r="U28" s="8"/>
      <c r="V28" s="21"/>
    </row>
    <row r="29" spans="1:22" s="1" customFormat="1" ht="36" x14ac:dyDescent="0.15">
      <c r="A29" s="7" t="s">
        <v>123</v>
      </c>
      <c r="B29" s="8">
        <v>2020010003</v>
      </c>
      <c r="C29" s="9" t="s">
        <v>124</v>
      </c>
      <c r="D29" s="10" t="s">
        <v>47</v>
      </c>
      <c r="E29" s="8" t="s">
        <v>71</v>
      </c>
      <c r="F29" s="8" t="s">
        <v>26</v>
      </c>
      <c r="G29" s="8" t="s">
        <v>85</v>
      </c>
      <c r="H29" s="8" t="s">
        <v>86</v>
      </c>
      <c r="I29" s="8" t="s">
        <v>29</v>
      </c>
      <c r="J29" s="8" t="s">
        <v>30</v>
      </c>
      <c r="K29" s="15">
        <f>VLOOKUP(C29,[1]Sheet1!$C$2:$Z$166,18,0)</f>
        <v>0.85714285714285698</v>
      </c>
      <c r="L29" s="10" t="s">
        <v>125</v>
      </c>
      <c r="M29" s="16">
        <f>VLOOKUP(C29,[1]Sheet1!$C$2:$Z$166,4,0)</f>
        <v>60.9</v>
      </c>
      <c r="N29" s="16">
        <f>VLOOKUP(C29,[1]Sheet1!$C$2:$Z$166,9,0)</f>
        <v>9.6611929875606197</v>
      </c>
      <c r="O29" s="16">
        <f>VLOOKUP(C29,[1]Sheet1!$C$2:$Z$166,15,0)</f>
        <v>2.8</v>
      </c>
      <c r="P29" s="16">
        <f>VLOOKUP(C29,[1]Sheet1!$C$2:$Z$166,16,0)</f>
        <v>73.361192987560599</v>
      </c>
      <c r="Q29" s="10">
        <f>VLOOKUP(C29,[1]Sheet1!$C$2:$Z$166,2,0)</f>
        <v>13</v>
      </c>
      <c r="R29" s="8" t="s">
        <v>88</v>
      </c>
      <c r="S29" s="20" t="s">
        <v>33</v>
      </c>
      <c r="T29" s="8" t="s">
        <v>30</v>
      </c>
      <c r="U29" s="8"/>
      <c r="V29" s="21"/>
    </row>
    <row r="30" spans="1:22" s="1" customFormat="1" ht="36" x14ac:dyDescent="0.15">
      <c r="A30" s="7" t="s">
        <v>126</v>
      </c>
      <c r="B30" s="8">
        <v>2020010088</v>
      </c>
      <c r="C30" s="9" t="s">
        <v>127</v>
      </c>
      <c r="D30" s="10" t="s">
        <v>47</v>
      </c>
      <c r="E30" s="8" t="s">
        <v>25</v>
      </c>
      <c r="F30" s="8" t="s">
        <v>26</v>
      </c>
      <c r="G30" s="8" t="s">
        <v>85</v>
      </c>
      <c r="H30" s="8" t="s">
        <v>86</v>
      </c>
      <c r="I30" s="8" t="s">
        <v>29</v>
      </c>
      <c r="J30" s="8" t="s">
        <v>30</v>
      </c>
      <c r="K30" s="15">
        <f>VLOOKUP(C30,[1]Sheet1!$C$2:$Z$166,18,0)</f>
        <v>0.85714285714285698</v>
      </c>
      <c r="L30" s="10" t="s">
        <v>128</v>
      </c>
      <c r="M30" s="16">
        <f>VLOOKUP(C30,[1]Sheet1!$C$2:$Z$166,4,0)</f>
        <v>62.0222672064777</v>
      </c>
      <c r="N30" s="16">
        <f>VLOOKUP(C30,[1]Sheet1!$C$2:$Z$166,9,0)</f>
        <v>9.1725162286122099</v>
      </c>
      <c r="O30" s="16">
        <f>VLOOKUP(C30,[1]Sheet1!$C$2:$Z$166,15,0)</f>
        <v>2</v>
      </c>
      <c r="P30" s="16">
        <f>VLOOKUP(C30,[1]Sheet1!$C$2:$Z$166,16,0)</f>
        <v>73.194783435089903</v>
      </c>
      <c r="Q30" s="10">
        <f>VLOOKUP(C30,[1]Sheet1!$C$2:$Z$166,2,0)</f>
        <v>14</v>
      </c>
      <c r="R30" s="8" t="s">
        <v>88</v>
      </c>
      <c r="S30" s="20" t="s">
        <v>52</v>
      </c>
      <c r="T30" s="8" t="s">
        <v>30</v>
      </c>
      <c r="U30" s="8" t="s">
        <v>129</v>
      </c>
      <c r="V30" s="21"/>
    </row>
    <row r="31" spans="1:22" s="1" customFormat="1" ht="36" x14ac:dyDescent="0.15">
      <c r="A31" s="7" t="s">
        <v>130</v>
      </c>
      <c r="B31" s="8">
        <v>2020010074</v>
      </c>
      <c r="C31" s="9" t="s">
        <v>131</v>
      </c>
      <c r="D31" s="10" t="s">
        <v>24</v>
      </c>
      <c r="E31" s="8" t="s">
        <v>25</v>
      </c>
      <c r="F31" s="8" t="s">
        <v>26</v>
      </c>
      <c r="G31" s="8" t="s">
        <v>85</v>
      </c>
      <c r="H31" s="8" t="s">
        <v>86</v>
      </c>
      <c r="I31" s="8" t="s">
        <v>29</v>
      </c>
      <c r="J31" s="8" t="s">
        <v>30</v>
      </c>
      <c r="K31" s="15">
        <f>VLOOKUP(C31,[1]Sheet1!$C$2:$Z$166,18,0)</f>
        <v>0.89795918367346905</v>
      </c>
      <c r="L31" s="10" t="s">
        <v>132</v>
      </c>
      <c r="M31" s="16">
        <f>VLOOKUP(C31,[1]Sheet1!$C$2:$Z$166,4,0)</f>
        <v>61.617004048582999</v>
      </c>
      <c r="N31" s="16">
        <f>VLOOKUP(C31,[1]Sheet1!$C$2:$Z$166,9,0)</f>
        <v>9.1658595879912905</v>
      </c>
      <c r="O31" s="16">
        <f>VLOOKUP(C31,[1]Sheet1!$C$2:$Z$166,15,0)</f>
        <v>2</v>
      </c>
      <c r="P31" s="16">
        <f>VLOOKUP(C31,[1]Sheet1!$C$2:$Z$166,16,0)</f>
        <v>72.782863636574305</v>
      </c>
      <c r="Q31" s="10">
        <f>VLOOKUP(C31,[1]Sheet1!$C$2:$Z$166,2,0)</f>
        <v>15</v>
      </c>
      <c r="R31" s="8" t="s">
        <v>88</v>
      </c>
      <c r="S31" s="20" t="s">
        <v>33</v>
      </c>
      <c r="T31" s="8" t="s">
        <v>30</v>
      </c>
      <c r="U31" s="8"/>
      <c r="V31" s="21"/>
    </row>
    <row r="32" spans="1:22" s="1" customFormat="1" ht="36" x14ac:dyDescent="0.15">
      <c r="A32" s="7" t="s">
        <v>133</v>
      </c>
      <c r="B32" s="8">
        <v>2020010113</v>
      </c>
      <c r="C32" s="9" t="s">
        <v>134</v>
      </c>
      <c r="D32" s="10" t="s">
        <v>47</v>
      </c>
      <c r="E32" s="8" t="s">
        <v>25</v>
      </c>
      <c r="F32" s="8" t="s">
        <v>26</v>
      </c>
      <c r="G32" s="8" t="s">
        <v>85</v>
      </c>
      <c r="H32" s="8" t="s">
        <v>86</v>
      </c>
      <c r="I32" s="8" t="s">
        <v>29</v>
      </c>
      <c r="J32" s="8" t="s">
        <v>30</v>
      </c>
      <c r="K32" s="15">
        <f>VLOOKUP(C32,[1]Sheet1!$C$2:$Z$166,18,0)</f>
        <v>0.85416666666666696</v>
      </c>
      <c r="L32" s="10" t="s">
        <v>135</v>
      </c>
      <c r="M32" s="16">
        <f>VLOOKUP(C32,[1]Sheet1!$C$2:$Z$166,4,0)</f>
        <v>61.242857142857098</v>
      </c>
      <c r="N32" s="16">
        <f>VLOOKUP(C32,[1]Sheet1!$C$2:$Z$166,9,0)</f>
        <v>9.27913234576382</v>
      </c>
      <c r="O32" s="16">
        <f>VLOOKUP(C32,[1]Sheet1!$C$2:$Z$166,15,0)</f>
        <v>2</v>
      </c>
      <c r="P32" s="16">
        <f>VLOOKUP(C32,[1]Sheet1!$C$2:$Z$166,16,0)</f>
        <v>72.521989488621003</v>
      </c>
      <c r="Q32" s="10">
        <f>VLOOKUP(C32,[1]Sheet1!$C$2:$Z$166,2,0)</f>
        <v>16</v>
      </c>
      <c r="R32" s="8" t="s">
        <v>88</v>
      </c>
      <c r="S32" s="20" t="s">
        <v>33</v>
      </c>
      <c r="T32" s="8" t="s">
        <v>30</v>
      </c>
      <c r="U32" s="8"/>
      <c r="V32" s="21"/>
    </row>
    <row r="33" spans="1:22" s="1" customFormat="1" ht="36" x14ac:dyDescent="0.15">
      <c r="A33" s="7" t="s">
        <v>136</v>
      </c>
      <c r="B33" s="8">
        <v>2020010091</v>
      </c>
      <c r="C33" s="9" t="s">
        <v>137</v>
      </c>
      <c r="D33" s="10" t="s">
        <v>47</v>
      </c>
      <c r="E33" s="8" t="s">
        <v>25</v>
      </c>
      <c r="F33" s="8" t="s">
        <v>26</v>
      </c>
      <c r="G33" s="8" t="s">
        <v>85</v>
      </c>
      <c r="H33" s="8" t="s">
        <v>86</v>
      </c>
      <c r="I33" s="8" t="s">
        <v>29</v>
      </c>
      <c r="J33" s="8" t="s">
        <v>30</v>
      </c>
      <c r="K33" s="15">
        <f>VLOOKUP(C33,[1]Sheet1!$C$2:$Z$166,18,0)</f>
        <v>0.89795918367346905</v>
      </c>
      <c r="L33" s="10" t="s">
        <v>138</v>
      </c>
      <c r="M33" s="16">
        <f>VLOOKUP(C33,[1]Sheet1!$C$2:$Z$166,4,0)</f>
        <v>61.330769230769199</v>
      </c>
      <c r="N33" s="16">
        <f>VLOOKUP(C33,[1]Sheet1!$C$2:$Z$166,9,0)</f>
        <v>8.9942838212578806</v>
      </c>
      <c r="O33" s="16">
        <f>VLOOKUP(C33,[1]Sheet1!$C$2:$Z$166,15,0)</f>
        <v>2</v>
      </c>
      <c r="P33" s="16">
        <f>VLOOKUP(C33,[1]Sheet1!$C$2:$Z$166,16,0)</f>
        <v>72.325053052027101</v>
      </c>
      <c r="Q33" s="10">
        <f>VLOOKUP(C33,[1]Sheet1!$C$2:$Z$166,2,0)</f>
        <v>17</v>
      </c>
      <c r="R33" s="8" t="s">
        <v>88</v>
      </c>
      <c r="S33" s="20" t="s">
        <v>33</v>
      </c>
      <c r="T33" s="8" t="s">
        <v>30</v>
      </c>
      <c r="U33" s="8"/>
      <c r="V33" s="21"/>
    </row>
    <row r="34" spans="1:22" s="1" customFormat="1" ht="36" x14ac:dyDescent="0.15">
      <c r="A34" s="7" t="s">
        <v>139</v>
      </c>
      <c r="B34" s="8">
        <v>2020010172</v>
      </c>
      <c r="C34" s="9" t="s">
        <v>140</v>
      </c>
      <c r="D34" s="10" t="s">
        <v>47</v>
      </c>
      <c r="E34" s="8" t="s">
        <v>25</v>
      </c>
      <c r="F34" s="8" t="s">
        <v>26</v>
      </c>
      <c r="G34" s="8" t="s">
        <v>85</v>
      </c>
      <c r="H34" s="8" t="s">
        <v>86</v>
      </c>
      <c r="I34" s="8" t="s">
        <v>29</v>
      </c>
      <c r="J34" s="8" t="s">
        <v>30</v>
      </c>
      <c r="K34" s="15">
        <f>VLOOKUP(C34,[1]Sheet1!$C$2:$Z$166,18,0)</f>
        <v>0.83673469387755095</v>
      </c>
      <c r="L34" s="10" t="s">
        <v>141</v>
      </c>
      <c r="M34" s="16">
        <f>VLOOKUP(C34,[1]Sheet1!$C$2:$Z$166,4,0)</f>
        <v>59.465991902833998</v>
      </c>
      <c r="N34" s="16">
        <f>VLOOKUP(C34,[1]Sheet1!$C$2:$Z$166,9,0)</f>
        <v>9.4593902966314705</v>
      </c>
      <c r="O34" s="16">
        <f>VLOOKUP(C34,[1]Sheet1!$C$2:$Z$166,15,0)</f>
        <v>3.12</v>
      </c>
      <c r="P34" s="16">
        <f>VLOOKUP(C34,[1]Sheet1!$C$2:$Z$166,16,0)</f>
        <v>72.045382199465493</v>
      </c>
      <c r="Q34" s="10">
        <f>VLOOKUP(C34,[1]Sheet1!$C$2:$Z$166,2,0)</f>
        <v>18</v>
      </c>
      <c r="R34" s="8" t="s">
        <v>88</v>
      </c>
      <c r="S34" s="20" t="s">
        <v>33</v>
      </c>
      <c r="T34" s="8" t="s">
        <v>30</v>
      </c>
      <c r="U34" s="8"/>
      <c r="V34" s="21"/>
    </row>
    <row r="35" spans="1:22" s="1" customFormat="1" ht="36" x14ac:dyDescent="0.15">
      <c r="A35" s="7" t="s">
        <v>142</v>
      </c>
      <c r="B35" s="8">
        <v>2020010192</v>
      </c>
      <c r="C35" s="9" t="s">
        <v>143</v>
      </c>
      <c r="D35" s="10" t="s">
        <v>24</v>
      </c>
      <c r="E35" s="8" t="s">
        <v>71</v>
      </c>
      <c r="F35" s="8" t="s">
        <v>26</v>
      </c>
      <c r="G35" s="8" t="s">
        <v>85</v>
      </c>
      <c r="H35" s="8" t="s">
        <v>86</v>
      </c>
      <c r="I35" s="8" t="s">
        <v>29</v>
      </c>
      <c r="J35" s="8" t="s">
        <v>30</v>
      </c>
      <c r="K35" s="15">
        <f>VLOOKUP(C35,[1]Sheet1!$C$2:$Z$166,18,0)</f>
        <v>0.77551020408163296</v>
      </c>
      <c r="L35" s="10" t="s">
        <v>144</v>
      </c>
      <c r="M35" s="16">
        <f>VLOOKUP(C35,[1]Sheet1!$C$2:$Z$166,4,0)</f>
        <v>60.1518218623482</v>
      </c>
      <c r="N35" s="16">
        <f>VLOOKUP(C35,[1]Sheet1!$C$2:$Z$166,9,0)</f>
        <v>9.4041608637830691</v>
      </c>
      <c r="O35" s="16">
        <f>VLOOKUP(C35,[1]Sheet1!$C$2:$Z$166,15,0)</f>
        <v>2.4</v>
      </c>
      <c r="P35" s="16">
        <f>VLOOKUP(C35,[1]Sheet1!$C$2:$Z$166,16,0)</f>
        <v>71.955982726131296</v>
      </c>
      <c r="Q35" s="10">
        <f>VLOOKUP(C35,[1]Sheet1!$C$2:$Z$166,2,0)</f>
        <v>19</v>
      </c>
      <c r="R35" s="8" t="s">
        <v>88</v>
      </c>
      <c r="S35" s="20" t="s">
        <v>33</v>
      </c>
      <c r="T35" s="8" t="s">
        <v>30</v>
      </c>
      <c r="U35" s="8"/>
      <c r="V35" s="21"/>
    </row>
    <row r="36" spans="1:22" s="1" customFormat="1" ht="36" x14ac:dyDescent="0.15">
      <c r="A36" s="7" t="s">
        <v>145</v>
      </c>
      <c r="B36" s="8">
        <v>2020010029</v>
      </c>
      <c r="C36" s="9" t="s">
        <v>146</v>
      </c>
      <c r="D36" s="10" t="s">
        <v>47</v>
      </c>
      <c r="E36" s="8" t="s">
        <v>25</v>
      </c>
      <c r="F36" s="8" t="s">
        <v>26</v>
      </c>
      <c r="G36" s="8" t="s">
        <v>85</v>
      </c>
      <c r="H36" s="8" t="s">
        <v>86</v>
      </c>
      <c r="I36" s="8" t="s">
        <v>29</v>
      </c>
      <c r="J36" s="8" t="s">
        <v>30</v>
      </c>
      <c r="K36" s="15">
        <f>VLOOKUP(C36,[1]Sheet1!$C$2:$Z$166,18,0)</f>
        <v>0.87755102040816302</v>
      </c>
      <c r="L36" s="10" t="s">
        <v>147</v>
      </c>
      <c r="M36" s="16">
        <f>VLOOKUP(C36,[1]Sheet1!$C$2:$Z$166,4,0)</f>
        <v>60.891497975708504</v>
      </c>
      <c r="N36" s="16">
        <f>VLOOKUP(C36,[1]Sheet1!$C$2:$Z$166,9,0)</f>
        <v>9.0397204166832505</v>
      </c>
      <c r="O36" s="16">
        <f>VLOOKUP(C36,[1]Sheet1!$C$2:$Z$166,15,0)</f>
        <v>2</v>
      </c>
      <c r="P36" s="16">
        <f>VLOOKUP(C36,[1]Sheet1!$C$2:$Z$166,16,0)</f>
        <v>71.931218392391798</v>
      </c>
      <c r="Q36" s="10">
        <f>VLOOKUP(C36,[1]Sheet1!$C$2:$Z$166,2,0)</f>
        <v>20</v>
      </c>
      <c r="R36" s="8" t="s">
        <v>88</v>
      </c>
      <c r="S36" s="20" t="s">
        <v>33</v>
      </c>
      <c r="T36" s="8" t="s">
        <v>30</v>
      </c>
      <c r="U36" s="8"/>
      <c r="V36" s="21"/>
    </row>
    <row r="37" spans="1:22" s="1" customFormat="1" ht="36" x14ac:dyDescent="0.15">
      <c r="A37" s="7" t="s">
        <v>148</v>
      </c>
      <c r="B37" s="8">
        <v>2020010119</v>
      </c>
      <c r="C37" s="9" t="s">
        <v>149</v>
      </c>
      <c r="D37" s="10" t="s">
        <v>47</v>
      </c>
      <c r="E37" s="8" t="s">
        <v>25</v>
      </c>
      <c r="F37" s="8" t="s">
        <v>26</v>
      </c>
      <c r="G37" s="8" t="s">
        <v>85</v>
      </c>
      <c r="H37" s="8" t="s">
        <v>86</v>
      </c>
      <c r="I37" s="8" t="s">
        <v>29</v>
      </c>
      <c r="J37" s="8" t="s">
        <v>30</v>
      </c>
      <c r="K37" s="15">
        <f>VLOOKUP(C37,[1]Sheet1!$C$2:$Z$166,18,0)</f>
        <v>0.89795918367346905</v>
      </c>
      <c r="L37" s="10" t="s">
        <v>150</v>
      </c>
      <c r="M37" s="16">
        <f>VLOOKUP(C37,[1]Sheet1!$C$2:$Z$166,4,0)</f>
        <v>60.778137651821901</v>
      </c>
      <c r="N37" s="16">
        <f>VLOOKUP(C37,[1]Sheet1!$C$2:$Z$166,9,0)</f>
        <v>9.1195593538656201</v>
      </c>
      <c r="O37" s="16">
        <f>VLOOKUP(C37,[1]Sheet1!$C$2:$Z$166,15,0)</f>
        <v>2</v>
      </c>
      <c r="P37" s="16">
        <f>VLOOKUP(C37,[1]Sheet1!$C$2:$Z$166,16,0)</f>
        <v>71.897697005687505</v>
      </c>
      <c r="Q37" s="10">
        <f>VLOOKUP(C37,[1]Sheet1!$C$2:$Z$166,2,0)</f>
        <v>21</v>
      </c>
      <c r="R37" s="8" t="s">
        <v>88</v>
      </c>
      <c r="S37" s="20" t="s">
        <v>33</v>
      </c>
      <c r="T37" s="8" t="s">
        <v>30</v>
      </c>
      <c r="U37" s="8"/>
      <c r="V37" s="21"/>
    </row>
    <row r="38" spans="1:22" s="1" customFormat="1" ht="36" x14ac:dyDescent="0.15">
      <c r="A38" s="7" t="s">
        <v>32</v>
      </c>
      <c r="B38" s="8">
        <v>2020010183</v>
      </c>
      <c r="C38" s="9" t="s">
        <v>151</v>
      </c>
      <c r="D38" s="10" t="s">
        <v>24</v>
      </c>
      <c r="E38" s="8" t="s">
        <v>25</v>
      </c>
      <c r="F38" s="8" t="s">
        <v>26</v>
      </c>
      <c r="G38" s="8" t="s">
        <v>85</v>
      </c>
      <c r="H38" s="8" t="s">
        <v>86</v>
      </c>
      <c r="I38" s="8" t="s">
        <v>29</v>
      </c>
      <c r="J38" s="8" t="s">
        <v>30</v>
      </c>
      <c r="K38" s="15">
        <f>VLOOKUP(C38,[1]Sheet1!$C$2:$Z$166,18,0)</f>
        <v>0.89795918367346905</v>
      </c>
      <c r="L38" s="10" t="s">
        <v>152</v>
      </c>
      <c r="M38" s="16">
        <f>VLOOKUP(C38,[1]Sheet1!$C$2:$Z$166,4,0)</f>
        <v>61.821052631578901</v>
      </c>
      <c r="N38" s="16">
        <f>VLOOKUP(C38,[1]Sheet1!$C$2:$Z$166,9,0)</f>
        <v>8.8232626982109501</v>
      </c>
      <c r="O38" s="16">
        <f>VLOOKUP(C38,[1]Sheet1!$C$2:$Z$166,15,0)</f>
        <v>1</v>
      </c>
      <c r="P38" s="16">
        <f>VLOOKUP(C38,[1]Sheet1!$C$2:$Z$166,16,0)</f>
        <v>71.644315329789904</v>
      </c>
      <c r="Q38" s="10">
        <f>VLOOKUP(C38,[1]Sheet1!$C$2:$Z$166,2,0)</f>
        <v>22</v>
      </c>
      <c r="R38" s="8" t="s">
        <v>88</v>
      </c>
      <c r="S38" s="20" t="s">
        <v>33</v>
      </c>
      <c r="T38" s="8" t="s">
        <v>30</v>
      </c>
      <c r="U38" s="8"/>
      <c r="V38" s="21"/>
    </row>
    <row r="39" spans="1:22" s="1" customFormat="1" ht="36" x14ac:dyDescent="0.15">
      <c r="A39" s="7" t="s">
        <v>153</v>
      </c>
      <c r="B39" s="8">
        <v>2020010144</v>
      </c>
      <c r="C39" s="9" t="s">
        <v>154</v>
      </c>
      <c r="D39" s="10" t="s">
        <v>47</v>
      </c>
      <c r="E39" s="8" t="s">
        <v>25</v>
      </c>
      <c r="F39" s="8" t="s">
        <v>26</v>
      </c>
      <c r="G39" s="8" t="s">
        <v>85</v>
      </c>
      <c r="H39" s="8" t="s">
        <v>86</v>
      </c>
      <c r="I39" s="8" t="s">
        <v>29</v>
      </c>
      <c r="J39" s="8" t="s">
        <v>30</v>
      </c>
      <c r="K39" s="15">
        <f>VLOOKUP(C39,[1]Sheet1!$C$2:$Z$166,18,0)</f>
        <v>0.89795918367346905</v>
      </c>
      <c r="L39" s="10" t="s">
        <v>155</v>
      </c>
      <c r="M39" s="16">
        <f>VLOOKUP(C39,[1]Sheet1!$C$2:$Z$166,4,0)</f>
        <v>60.639271255060699</v>
      </c>
      <c r="N39" s="16">
        <f>VLOOKUP(C39,[1]Sheet1!$C$2:$Z$166,9,0)</f>
        <v>9.0026403799814592</v>
      </c>
      <c r="O39" s="16">
        <f>VLOOKUP(C39,[1]Sheet1!$C$2:$Z$166,15,0)</f>
        <v>2</v>
      </c>
      <c r="P39" s="16">
        <f>VLOOKUP(C39,[1]Sheet1!$C$2:$Z$166,16,0)</f>
        <v>71.641911635042206</v>
      </c>
      <c r="Q39" s="10">
        <f>VLOOKUP(C39,[1]Sheet1!$C$2:$Z$166,2,0)</f>
        <v>23</v>
      </c>
      <c r="R39" s="8" t="s">
        <v>88</v>
      </c>
      <c r="S39" s="20" t="s">
        <v>33</v>
      </c>
      <c r="T39" s="8" t="s">
        <v>30</v>
      </c>
      <c r="U39" s="8"/>
      <c r="V39" s="21"/>
    </row>
    <row r="40" spans="1:22" s="1" customFormat="1" ht="36" x14ac:dyDescent="0.15">
      <c r="A40" s="7" t="s">
        <v>156</v>
      </c>
      <c r="B40" s="8">
        <v>2020010170</v>
      </c>
      <c r="C40" s="9" t="s">
        <v>157</v>
      </c>
      <c r="D40" s="10" t="s">
        <v>47</v>
      </c>
      <c r="E40" s="8" t="s">
        <v>71</v>
      </c>
      <c r="F40" s="8" t="s">
        <v>26</v>
      </c>
      <c r="G40" s="8" t="s">
        <v>85</v>
      </c>
      <c r="H40" s="8" t="s">
        <v>86</v>
      </c>
      <c r="I40" s="8" t="s">
        <v>29</v>
      </c>
      <c r="J40" s="8" t="s">
        <v>30</v>
      </c>
      <c r="K40" s="15">
        <f>VLOOKUP(C40,[1]Sheet1!$C$2:$Z$166,18,0)</f>
        <v>0.83673469387755095</v>
      </c>
      <c r="L40" s="10" t="s">
        <v>158</v>
      </c>
      <c r="M40" s="16">
        <f>VLOOKUP(C40,[1]Sheet1!$C$2:$Z$166,4,0)</f>
        <v>60.421052631578902</v>
      </c>
      <c r="N40" s="16">
        <f>VLOOKUP(C40,[1]Sheet1!$C$2:$Z$166,9,0)</f>
        <v>9.1139754910069897</v>
      </c>
      <c r="O40" s="16">
        <f>VLOOKUP(C40,[1]Sheet1!$C$2:$Z$166,15,0)</f>
        <v>2</v>
      </c>
      <c r="P40" s="16">
        <f>VLOOKUP(C40,[1]Sheet1!$C$2:$Z$166,16,0)</f>
        <v>71.535028122585899</v>
      </c>
      <c r="Q40" s="10">
        <f>VLOOKUP(C40,[1]Sheet1!$C$2:$Z$166,2,0)</f>
        <v>24</v>
      </c>
      <c r="R40" s="8" t="s">
        <v>88</v>
      </c>
      <c r="S40" s="20" t="s">
        <v>33</v>
      </c>
      <c r="T40" s="8" t="s">
        <v>30</v>
      </c>
      <c r="U40" s="8"/>
      <c r="V40" s="21"/>
    </row>
    <row r="41" spans="1:22" s="1" customFormat="1" ht="36" x14ac:dyDescent="0.15">
      <c r="A41" s="7" t="s">
        <v>159</v>
      </c>
      <c r="B41" s="8">
        <v>2020010044</v>
      </c>
      <c r="C41" s="9" t="s">
        <v>160</v>
      </c>
      <c r="D41" s="10" t="s">
        <v>24</v>
      </c>
      <c r="E41" s="8" t="s">
        <v>71</v>
      </c>
      <c r="F41" s="8" t="s">
        <v>26</v>
      </c>
      <c r="G41" s="8" t="s">
        <v>85</v>
      </c>
      <c r="H41" s="8" t="s">
        <v>86</v>
      </c>
      <c r="I41" s="8" t="s">
        <v>29</v>
      </c>
      <c r="J41" s="8" t="s">
        <v>30</v>
      </c>
      <c r="K41" s="15">
        <f>VLOOKUP(C41,[1]Sheet1!$C$2:$Z$166,18,0)</f>
        <v>0.87755102040816302</v>
      </c>
      <c r="L41" s="10" t="s">
        <v>161</v>
      </c>
      <c r="M41" s="16">
        <f>VLOOKUP(C41,[1]Sheet1!$C$2:$Z$166,4,0)</f>
        <v>60.163157894736798</v>
      </c>
      <c r="N41" s="16">
        <f>VLOOKUP(C41,[1]Sheet1!$C$2:$Z$166,9,0)</f>
        <v>9.1395768256946397</v>
      </c>
      <c r="O41" s="16">
        <f>VLOOKUP(C41,[1]Sheet1!$C$2:$Z$166,15,0)</f>
        <v>2</v>
      </c>
      <c r="P41" s="16">
        <f>VLOOKUP(C41,[1]Sheet1!$C$2:$Z$166,16,0)</f>
        <v>71.302734720431502</v>
      </c>
      <c r="Q41" s="10">
        <f>VLOOKUP(C41,[1]Sheet1!$C$2:$Z$166,2,0)</f>
        <v>25</v>
      </c>
      <c r="R41" s="8" t="s">
        <v>88</v>
      </c>
      <c r="S41" s="20" t="s">
        <v>37</v>
      </c>
      <c r="T41" s="8" t="s">
        <v>30</v>
      </c>
      <c r="U41" s="8"/>
      <c r="V41" s="21"/>
    </row>
    <row r="42" spans="1:22" s="1" customFormat="1" ht="36" x14ac:dyDescent="0.15">
      <c r="A42" s="7" t="s">
        <v>162</v>
      </c>
      <c r="B42" s="8">
        <v>2020010034</v>
      </c>
      <c r="C42" s="9" t="s">
        <v>163</v>
      </c>
      <c r="D42" s="10" t="s">
        <v>47</v>
      </c>
      <c r="E42" s="8" t="s">
        <v>71</v>
      </c>
      <c r="F42" s="8" t="s">
        <v>26</v>
      </c>
      <c r="G42" s="8" t="s">
        <v>85</v>
      </c>
      <c r="H42" s="8" t="s">
        <v>86</v>
      </c>
      <c r="I42" s="8" t="s">
        <v>29</v>
      </c>
      <c r="J42" s="8" t="s">
        <v>30</v>
      </c>
      <c r="K42" s="15">
        <f>VLOOKUP(C42,[1]Sheet1!$C$2:$Z$166,18,0)</f>
        <v>0.83673469387755095</v>
      </c>
      <c r="L42" s="10" t="s">
        <v>164</v>
      </c>
      <c r="M42" s="16">
        <f>VLOOKUP(C42,[1]Sheet1!$C$2:$Z$166,4,0)</f>
        <v>60.0668016194332</v>
      </c>
      <c r="N42" s="16">
        <f>VLOOKUP(C42,[1]Sheet1!$C$2:$Z$166,9,0)</f>
        <v>9.0310033160542993</v>
      </c>
      <c r="O42" s="16">
        <f>VLOOKUP(C42,[1]Sheet1!$C$2:$Z$166,15,0)</f>
        <v>2</v>
      </c>
      <c r="P42" s="16">
        <f>VLOOKUP(C42,[1]Sheet1!$C$2:$Z$166,16,0)</f>
        <v>71.097804935487503</v>
      </c>
      <c r="Q42" s="10">
        <f>VLOOKUP(C42,[1]Sheet1!$C$2:$Z$166,2,0)</f>
        <v>28</v>
      </c>
      <c r="R42" s="8" t="s">
        <v>88</v>
      </c>
      <c r="S42" s="20" t="s">
        <v>33</v>
      </c>
      <c r="T42" s="8" t="s">
        <v>30</v>
      </c>
      <c r="U42" s="8"/>
      <c r="V42" s="21"/>
    </row>
    <row r="43" spans="1:22" s="1" customFormat="1" ht="36" x14ac:dyDescent="0.15">
      <c r="A43" s="7" t="s">
        <v>165</v>
      </c>
      <c r="B43" s="8">
        <v>2020010145</v>
      </c>
      <c r="C43" s="9" t="s">
        <v>166</v>
      </c>
      <c r="D43" s="10" t="s">
        <v>47</v>
      </c>
      <c r="E43" s="8" t="s">
        <v>25</v>
      </c>
      <c r="F43" s="8" t="s">
        <v>26</v>
      </c>
      <c r="G43" s="8" t="s">
        <v>85</v>
      </c>
      <c r="H43" s="8" t="s">
        <v>86</v>
      </c>
      <c r="I43" s="8" t="s">
        <v>29</v>
      </c>
      <c r="J43" s="8" t="s">
        <v>30</v>
      </c>
      <c r="K43" s="15">
        <f>VLOOKUP(C43,[1]Sheet1!$C$2:$Z$166,18,0)</f>
        <v>0.85714285714285698</v>
      </c>
      <c r="L43" s="10" t="s">
        <v>167</v>
      </c>
      <c r="M43" s="16">
        <f>VLOOKUP(C43,[1]Sheet1!$C$2:$Z$166,4,0)</f>
        <v>59.998785425101197</v>
      </c>
      <c r="N43" s="16">
        <f>VLOOKUP(C43,[1]Sheet1!$C$2:$Z$166,9,0)</f>
        <v>8.9422940230947603</v>
      </c>
      <c r="O43" s="16">
        <f>VLOOKUP(C43,[1]Sheet1!$C$2:$Z$166,15,0)</f>
        <v>2</v>
      </c>
      <c r="P43" s="16">
        <f>VLOOKUP(C43,[1]Sheet1!$C$2:$Z$166,16,0)</f>
        <v>70.941079448196007</v>
      </c>
      <c r="Q43" s="10">
        <f>VLOOKUP(C43,[1]Sheet1!$C$2:$Z$166,2,0)</f>
        <v>29</v>
      </c>
      <c r="R43" s="8" t="s">
        <v>88</v>
      </c>
      <c r="S43" s="20" t="s">
        <v>33</v>
      </c>
      <c r="T43" s="8" t="s">
        <v>30</v>
      </c>
      <c r="U43" s="8"/>
      <c r="V43" s="21"/>
    </row>
    <row r="44" spans="1:22" s="1" customFormat="1" ht="36" x14ac:dyDescent="0.15">
      <c r="A44" s="7" t="s">
        <v>168</v>
      </c>
      <c r="B44" s="8">
        <v>2020010070</v>
      </c>
      <c r="C44" s="9" t="s">
        <v>169</v>
      </c>
      <c r="D44" s="10" t="s">
        <v>24</v>
      </c>
      <c r="E44" s="8" t="s">
        <v>25</v>
      </c>
      <c r="F44" s="8" t="s">
        <v>26</v>
      </c>
      <c r="G44" s="8" t="s">
        <v>85</v>
      </c>
      <c r="H44" s="8" t="s">
        <v>86</v>
      </c>
      <c r="I44" s="8" t="s">
        <v>29</v>
      </c>
      <c r="J44" s="8" t="s">
        <v>30</v>
      </c>
      <c r="K44" s="15">
        <f>VLOOKUP(C44,[1]Sheet1!$C$2:$Z$166,18,0)</f>
        <v>0.87755102040816302</v>
      </c>
      <c r="L44" s="10" t="s">
        <v>170</v>
      </c>
      <c r="M44" s="16">
        <f>VLOOKUP(C44,[1]Sheet1!$C$2:$Z$166,4,0)</f>
        <v>60.823481781376501</v>
      </c>
      <c r="N44" s="16">
        <f>VLOOKUP(C44,[1]Sheet1!$C$2:$Z$166,9,0)</f>
        <v>8.9270960687004308</v>
      </c>
      <c r="O44" s="16">
        <f>VLOOKUP(C44,[1]Sheet1!$C$2:$Z$166,15,0)</f>
        <v>1</v>
      </c>
      <c r="P44" s="16">
        <f>VLOOKUP(C44,[1]Sheet1!$C$2:$Z$166,16,0)</f>
        <v>70.750577850076994</v>
      </c>
      <c r="Q44" s="10">
        <f>VLOOKUP(C44,[1]Sheet1!$C$2:$Z$166,2,0)</f>
        <v>30</v>
      </c>
      <c r="R44" s="8" t="s">
        <v>88</v>
      </c>
      <c r="S44" s="20" t="s">
        <v>52</v>
      </c>
      <c r="T44" s="8" t="s">
        <v>30</v>
      </c>
      <c r="U44" s="8" t="s">
        <v>171</v>
      </c>
      <c r="V44" s="21"/>
    </row>
    <row r="45" spans="1:22" s="1" customFormat="1" ht="36" x14ac:dyDescent="0.15">
      <c r="A45" s="7" t="s">
        <v>172</v>
      </c>
      <c r="B45" s="8">
        <v>2020010191</v>
      </c>
      <c r="C45" s="9" t="s">
        <v>173</v>
      </c>
      <c r="D45" s="10" t="s">
        <v>24</v>
      </c>
      <c r="E45" s="8" t="s">
        <v>71</v>
      </c>
      <c r="F45" s="8" t="s">
        <v>26</v>
      </c>
      <c r="G45" s="8" t="s">
        <v>85</v>
      </c>
      <c r="H45" s="8" t="s">
        <v>86</v>
      </c>
      <c r="I45" s="8" t="s">
        <v>29</v>
      </c>
      <c r="J45" s="8" t="s">
        <v>30</v>
      </c>
      <c r="K45" s="15">
        <f>VLOOKUP(C45,[1]Sheet1!$C$2:$Z$166,18,0)</f>
        <v>0.875</v>
      </c>
      <c r="L45" s="10" t="s">
        <v>174</v>
      </c>
      <c r="M45" s="16">
        <f>VLOOKUP(C45,[1]Sheet1!$C$2:$Z$166,4,0)</f>
        <v>59.328571428571401</v>
      </c>
      <c r="N45" s="16">
        <f>VLOOKUP(C45,[1]Sheet1!$C$2:$Z$166,9,0)</f>
        <v>9.16433519518643</v>
      </c>
      <c r="O45" s="16">
        <f>VLOOKUP(C45,[1]Sheet1!$C$2:$Z$166,15,0)</f>
        <v>2</v>
      </c>
      <c r="P45" s="16">
        <f>VLOOKUP(C45,[1]Sheet1!$C$2:$Z$166,16,0)</f>
        <v>70.492906623757804</v>
      </c>
      <c r="Q45" s="10">
        <f>VLOOKUP(C45,[1]Sheet1!$C$2:$Z$166,2,0)</f>
        <v>32</v>
      </c>
      <c r="R45" s="8" t="s">
        <v>88</v>
      </c>
      <c r="S45" s="20" t="s">
        <v>175</v>
      </c>
      <c r="T45" s="8" t="s">
        <v>30</v>
      </c>
      <c r="U45" s="8" t="s">
        <v>176</v>
      </c>
      <c r="V45" s="21"/>
    </row>
    <row r="46" spans="1:22" s="1" customFormat="1" ht="36" x14ac:dyDescent="0.15">
      <c r="A46" s="7" t="s">
        <v>177</v>
      </c>
      <c r="B46" s="8">
        <v>2020010174</v>
      </c>
      <c r="C46" s="9" t="s">
        <v>178</v>
      </c>
      <c r="D46" s="10" t="s">
        <v>47</v>
      </c>
      <c r="E46" s="8" t="s">
        <v>25</v>
      </c>
      <c r="F46" s="8" t="s">
        <v>26</v>
      </c>
      <c r="G46" s="8" t="s">
        <v>85</v>
      </c>
      <c r="H46" s="8" t="s">
        <v>86</v>
      </c>
      <c r="I46" s="8" t="s">
        <v>29</v>
      </c>
      <c r="J46" s="8" t="s">
        <v>30</v>
      </c>
      <c r="K46" s="15">
        <f>VLOOKUP(C46,[1]Sheet1!$C$2:$Z$166,18,0)</f>
        <v>0.85714285714285698</v>
      </c>
      <c r="L46" s="10" t="s">
        <v>179</v>
      </c>
      <c r="M46" s="16">
        <f>VLOOKUP(C46,[1]Sheet1!$C$2:$Z$166,4,0)</f>
        <v>59.457489878542503</v>
      </c>
      <c r="N46" s="16">
        <f>VLOOKUP(C46,[1]Sheet1!$C$2:$Z$166,9,0)</f>
        <v>8.9343124870193904</v>
      </c>
      <c r="O46" s="16">
        <f>VLOOKUP(C46,[1]Sheet1!$C$2:$Z$166,15,0)</f>
        <v>2</v>
      </c>
      <c r="P46" s="16">
        <f>VLOOKUP(C46,[1]Sheet1!$C$2:$Z$166,16,0)</f>
        <v>70.391802365561901</v>
      </c>
      <c r="Q46" s="10">
        <f>VLOOKUP(C46,[1]Sheet1!$C$2:$Z$166,2,0)</f>
        <v>33</v>
      </c>
      <c r="R46" s="8" t="s">
        <v>88</v>
      </c>
      <c r="S46" s="20" t="s">
        <v>44</v>
      </c>
      <c r="T46" s="8" t="s">
        <v>30</v>
      </c>
      <c r="U46" s="8"/>
      <c r="V46" s="21"/>
    </row>
    <row r="47" spans="1:22" s="1" customFormat="1" ht="36" x14ac:dyDescent="0.15">
      <c r="A47" s="7" t="s">
        <v>180</v>
      </c>
      <c r="B47" s="8">
        <v>2020010087</v>
      </c>
      <c r="C47" s="9" t="s">
        <v>181</v>
      </c>
      <c r="D47" s="10" t="s">
        <v>47</v>
      </c>
      <c r="E47" s="8" t="s">
        <v>25</v>
      </c>
      <c r="F47" s="8" t="s">
        <v>26</v>
      </c>
      <c r="G47" s="8" t="s">
        <v>85</v>
      </c>
      <c r="H47" s="8" t="s">
        <v>86</v>
      </c>
      <c r="I47" s="8" t="s">
        <v>29</v>
      </c>
      <c r="J47" s="8" t="s">
        <v>30</v>
      </c>
      <c r="K47" s="15">
        <f>VLOOKUP(C47,[1]Sheet1!$C$2:$Z$166,18,0)</f>
        <v>0.81632653061224503</v>
      </c>
      <c r="L47" s="10" t="s">
        <v>182</v>
      </c>
      <c r="M47" s="16">
        <f>VLOOKUP(C47,[1]Sheet1!$C$2:$Z$166,4,0)</f>
        <v>58.638461538461499</v>
      </c>
      <c r="N47" s="16">
        <f>VLOOKUP(C47,[1]Sheet1!$C$2:$Z$166,9,0)</f>
        <v>9.0364977862112603</v>
      </c>
      <c r="O47" s="16">
        <f>VLOOKUP(C47,[1]Sheet1!$C$2:$Z$166,15,0)</f>
        <v>2.6</v>
      </c>
      <c r="P47" s="16">
        <f>VLOOKUP(C47,[1]Sheet1!$C$2:$Z$166,16,0)</f>
        <v>70.274959324672807</v>
      </c>
      <c r="Q47" s="10">
        <f>VLOOKUP(C47,[1]Sheet1!$C$2:$Z$166,2,0)</f>
        <v>34</v>
      </c>
      <c r="R47" s="8" t="s">
        <v>88</v>
      </c>
      <c r="S47" s="20" t="s">
        <v>44</v>
      </c>
      <c r="T47" s="8" t="s">
        <v>30</v>
      </c>
      <c r="U47" s="8"/>
      <c r="V47" s="21"/>
    </row>
    <row r="48" spans="1:22" s="1" customFormat="1" ht="36" x14ac:dyDescent="0.15">
      <c r="A48" s="7" t="s">
        <v>183</v>
      </c>
      <c r="B48" s="8">
        <v>2020010037</v>
      </c>
      <c r="C48" s="9" t="s">
        <v>184</v>
      </c>
      <c r="D48" s="10" t="s">
        <v>24</v>
      </c>
      <c r="E48" s="8" t="s">
        <v>25</v>
      </c>
      <c r="F48" s="8" t="s">
        <v>26</v>
      </c>
      <c r="G48" s="8" t="s">
        <v>85</v>
      </c>
      <c r="H48" s="8" t="s">
        <v>86</v>
      </c>
      <c r="I48" s="8" t="s">
        <v>29</v>
      </c>
      <c r="J48" s="8" t="s">
        <v>30</v>
      </c>
      <c r="K48" s="15">
        <f>VLOOKUP(C48,[1]Sheet1!$C$2:$Z$166,18,0)</f>
        <v>0.83673469387755095</v>
      </c>
      <c r="L48" s="10" t="s">
        <v>185</v>
      </c>
      <c r="M48" s="16">
        <f>VLOOKUP(C48,[1]Sheet1!$C$2:$Z$166,4,0)</f>
        <v>59.134412955465599</v>
      </c>
      <c r="N48" s="16">
        <f>VLOOKUP(C48,[1]Sheet1!$C$2:$Z$166,9,0)</f>
        <v>8.9372416849121805</v>
      </c>
      <c r="O48" s="16">
        <f>VLOOKUP(C48,[1]Sheet1!$C$2:$Z$166,15,0)</f>
        <v>2</v>
      </c>
      <c r="P48" s="16">
        <f>VLOOKUP(C48,[1]Sheet1!$C$2:$Z$166,16,0)</f>
        <v>70.071654640377801</v>
      </c>
      <c r="Q48" s="10">
        <f>VLOOKUP(C48,[1]Sheet1!$C$2:$Z$166,2,0)</f>
        <v>35</v>
      </c>
      <c r="R48" s="8" t="s">
        <v>88</v>
      </c>
      <c r="S48" s="20" t="s">
        <v>33</v>
      </c>
      <c r="T48" s="8" t="s">
        <v>30</v>
      </c>
      <c r="U48" s="8"/>
      <c r="V48" s="21"/>
    </row>
    <row r="49" spans="1:22" s="1" customFormat="1" ht="36" x14ac:dyDescent="0.15">
      <c r="A49" s="7" t="s">
        <v>186</v>
      </c>
      <c r="B49" s="8">
        <v>2020010143</v>
      </c>
      <c r="C49" s="9" t="s">
        <v>187</v>
      </c>
      <c r="D49" s="10" t="s">
        <v>47</v>
      </c>
      <c r="E49" s="8" t="s">
        <v>25</v>
      </c>
      <c r="F49" s="8" t="s">
        <v>26</v>
      </c>
      <c r="G49" s="8" t="s">
        <v>85</v>
      </c>
      <c r="H49" s="8" t="s">
        <v>86</v>
      </c>
      <c r="I49" s="8" t="s">
        <v>29</v>
      </c>
      <c r="J49" s="8" t="s">
        <v>30</v>
      </c>
      <c r="K49" s="15">
        <f>VLOOKUP(C49,[1]Sheet1!$C$2:$Z$166,18,0)</f>
        <v>0.79591836734693899</v>
      </c>
      <c r="L49" s="10" t="s">
        <v>188</v>
      </c>
      <c r="M49" s="16">
        <f>VLOOKUP(C49,[1]Sheet1!$C$2:$Z$166,4,0)</f>
        <v>59.0890688259109</v>
      </c>
      <c r="N49" s="16">
        <f>VLOOKUP(C49,[1]Sheet1!$C$2:$Z$166,9,0)</f>
        <v>8.7946285460354492</v>
      </c>
      <c r="O49" s="16">
        <f>VLOOKUP(C49,[1]Sheet1!$C$2:$Z$166,15,0)</f>
        <v>2</v>
      </c>
      <c r="P49" s="16">
        <f>VLOOKUP(C49,[1]Sheet1!$C$2:$Z$166,16,0)</f>
        <v>69.883697371946397</v>
      </c>
      <c r="Q49" s="10">
        <f>VLOOKUP(C49,[1]Sheet1!$C$2:$Z$166,2,0)</f>
        <v>36</v>
      </c>
      <c r="R49" s="8" t="s">
        <v>88</v>
      </c>
      <c r="S49" s="20" t="s">
        <v>44</v>
      </c>
      <c r="T49" s="8" t="s">
        <v>30</v>
      </c>
      <c r="U49" s="8"/>
      <c r="V49" s="21"/>
    </row>
    <row r="50" spans="1:22" s="1" customFormat="1" ht="36" x14ac:dyDescent="0.15">
      <c r="A50" s="7" t="s">
        <v>189</v>
      </c>
      <c r="B50" s="8">
        <v>2020010141</v>
      </c>
      <c r="C50" s="9" t="s">
        <v>190</v>
      </c>
      <c r="D50" s="10" t="s">
        <v>47</v>
      </c>
      <c r="E50" s="8" t="s">
        <v>25</v>
      </c>
      <c r="F50" s="8" t="s">
        <v>26</v>
      </c>
      <c r="G50" s="8" t="s">
        <v>85</v>
      </c>
      <c r="H50" s="8" t="s">
        <v>86</v>
      </c>
      <c r="I50" s="8" t="s">
        <v>29</v>
      </c>
      <c r="J50" s="8" t="s">
        <v>30</v>
      </c>
      <c r="K50" s="15">
        <f>VLOOKUP(C50,[1]Sheet1!$C$2:$Z$166,18,0)</f>
        <v>0.83673469387755095</v>
      </c>
      <c r="L50" s="10" t="s">
        <v>191</v>
      </c>
      <c r="M50" s="16">
        <f>VLOOKUP(C50,[1]Sheet1!$C$2:$Z$166,4,0)</f>
        <v>58.258704453441297</v>
      </c>
      <c r="N50" s="16">
        <f>VLOOKUP(C50,[1]Sheet1!$C$2:$Z$166,9,0)</f>
        <v>9.0222966865761691</v>
      </c>
      <c r="O50" s="16">
        <f>VLOOKUP(C50,[1]Sheet1!$C$2:$Z$166,15,0)</f>
        <v>2</v>
      </c>
      <c r="P50" s="16">
        <f>VLOOKUP(C50,[1]Sheet1!$C$2:$Z$166,16,0)</f>
        <v>69.281001140017494</v>
      </c>
      <c r="Q50" s="10">
        <f>VLOOKUP(C50,[1]Sheet1!$C$2:$Z$166,2,0)</f>
        <v>42</v>
      </c>
      <c r="R50" s="8" t="s">
        <v>88</v>
      </c>
      <c r="S50" s="20" t="s">
        <v>33</v>
      </c>
      <c r="T50" s="8" t="s">
        <v>30</v>
      </c>
      <c r="U50" s="8"/>
      <c r="V50" s="21"/>
    </row>
    <row r="51" spans="1:22" s="1" customFormat="1" ht="36" x14ac:dyDescent="0.15">
      <c r="A51" s="7" t="s">
        <v>192</v>
      </c>
      <c r="B51" s="8">
        <v>2020010189</v>
      </c>
      <c r="C51" s="9" t="s">
        <v>193</v>
      </c>
      <c r="D51" s="10" t="s">
        <v>24</v>
      </c>
      <c r="E51" s="8" t="s">
        <v>71</v>
      </c>
      <c r="F51" s="8" t="s">
        <v>26</v>
      </c>
      <c r="G51" s="8" t="s">
        <v>85</v>
      </c>
      <c r="H51" s="8" t="s">
        <v>86</v>
      </c>
      <c r="I51" s="8" t="s">
        <v>29</v>
      </c>
      <c r="J51" s="8" t="s">
        <v>30</v>
      </c>
      <c r="K51" s="15">
        <f>VLOOKUP(C51,[1]Sheet1!$C$2:$Z$166,18,0)</f>
        <v>0.67346938775510201</v>
      </c>
      <c r="L51" s="10" t="s">
        <v>194</v>
      </c>
      <c r="M51" s="16">
        <f>VLOOKUP(C51,[1]Sheet1!$C$2:$Z$166,4,0)</f>
        <v>58.284210526315803</v>
      </c>
      <c r="N51" s="16">
        <f>VLOOKUP(C51,[1]Sheet1!$C$2:$Z$166,9,0)</f>
        <v>8.7837683475242905</v>
      </c>
      <c r="O51" s="16">
        <f>VLOOKUP(C51,[1]Sheet1!$C$2:$Z$166,15,0)</f>
        <v>2</v>
      </c>
      <c r="P51" s="16">
        <f>VLOOKUP(C51,[1]Sheet1!$C$2:$Z$166,16,0)</f>
        <v>69.067978873840104</v>
      </c>
      <c r="Q51" s="10">
        <f>VLOOKUP(C51,[1]Sheet1!$C$2:$Z$166,2,0)</f>
        <v>43</v>
      </c>
      <c r="R51" s="8" t="s">
        <v>88</v>
      </c>
      <c r="S51" s="20" t="s">
        <v>33</v>
      </c>
      <c r="T51" s="8" t="s">
        <v>30</v>
      </c>
      <c r="U51" s="8"/>
      <c r="V51" s="21"/>
    </row>
    <row r="52" spans="1:22" s="1" customFormat="1" ht="36" x14ac:dyDescent="0.15">
      <c r="A52" s="7" t="s">
        <v>195</v>
      </c>
      <c r="B52" s="8">
        <v>2020010001</v>
      </c>
      <c r="C52" s="9" t="s">
        <v>196</v>
      </c>
      <c r="D52" s="10" t="s">
        <v>47</v>
      </c>
      <c r="E52" s="8" t="s">
        <v>25</v>
      </c>
      <c r="F52" s="8" t="s">
        <v>26</v>
      </c>
      <c r="G52" s="8" t="s">
        <v>85</v>
      </c>
      <c r="H52" s="8" t="s">
        <v>86</v>
      </c>
      <c r="I52" s="8" t="s">
        <v>29</v>
      </c>
      <c r="J52" s="8" t="s">
        <v>30</v>
      </c>
      <c r="K52" s="15">
        <f>VLOOKUP(C52,[1]Sheet1!$C$2:$Z$166,18,0)</f>
        <v>0.81632653061224503</v>
      </c>
      <c r="L52" s="10" t="s">
        <v>197</v>
      </c>
      <c r="M52" s="16">
        <f>VLOOKUP(C52,[1]Sheet1!$C$2:$Z$166,4,0)</f>
        <v>58.272874493927098</v>
      </c>
      <c r="N52" s="16">
        <f>VLOOKUP(C52,[1]Sheet1!$C$2:$Z$166,9,0)</f>
        <v>8.7784501284568393</v>
      </c>
      <c r="O52" s="16">
        <f>VLOOKUP(C52,[1]Sheet1!$C$2:$Z$166,15,0)</f>
        <v>2</v>
      </c>
      <c r="P52" s="16">
        <f>VLOOKUP(C52,[1]Sheet1!$C$2:$Z$166,16,0)</f>
        <v>69.051324622383902</v>
      </c>
      <c r="Q52" s="10">
        <f>VLOOKUP(C52,[1]Sheet1!$C$2:$Z$166,2,0)</f>
        <v>44</v>
      </c>
      <c r="R52" s="8" t="s">
        <v>88</v>
      </c>
      <c r="S52" s="20" t="s">
        <v>33</v>
      </c>
      <c r="T52" s="8" t="s">
        <v>30</v>
      </c>
      <c r="U52" s="8"/>
      <c r="V52" s="21"/>
    </row>
    <row r="53" spans="1:22" s="1" customFormat="1" ht="36" x14ac:dyDescent="0.15">
      <c r="A53" s="7" t="s">
        <v>198</v>
      </c>
      <c r="B53" s="8">
        <v>2020010090</v>
      </c>
      <c r="C53" s="9" t="s">
        <v>199</v>
      </c>
      <c r="D53" s="10" t="s">
        <v>47</v>
      </c>
      <c r="E53" s="8" t="s">
        <v>71</v>
      </c>
      <c r="F53" s="8" t="s">
        <v>26</v>
      </c>
      <c r="G53" s="8" t="s">
        <v>85</v>
      </c>
      <c r="H53" s="8" t="s">
        <v>86</v>
      </c>
      <c r="I53" s="8" t="s">
        <v>29</v>
      </c>
      <c r="J53" s="8" t="s">
        <v>30</v>
      </c>
      <c r="K53" s="15">
        <f>VLOOKUP(C53,[1]Sheet1!$C$2:$Z$166,18,0)</f>
        <v>0.77551020408163296</v>
      </c>
      <c r="L53" s="10" t="s">
        <v>200</v>
      </c>
      <c r="M53" s="16">
        <f>VLOOKUP(C53,[1]Sheet1!$C$2:$Z$166,4,0)</f>
        <v>58.0008097165992</v>
      </c>
      <c r="N53" s="16">
        <f>VLOOKUP(C53,[1]Sheet1!$C$2:$Z$166,9,0)</f>
        <v>9.0274616349924592</v>
      </c>
      <c r="O53" s="16">
        <f>VLOOKUP(C53,[1]Sheet1!$C$2:$Z$166,15,0)</f>
        <v>2</v>
      </c>
      <c r="P53" s="16">
        <f>VLOOKUP(C53,[1]Sheet1!$C$2:$Z$166,16,0)</f>
        <v>69.028271351591599</v>
      </c>
      <c r="Q53" s="10">
        <f>VLOOKUP(C53,[1]Sheet1!$C$2:$Z$166,2,0)</f>
        <v>45</v>
      </c>
      <c r="R53" s="8" t="s">
        <v>88</v>
      </c>
      <c r="S53" s="20" t="s">
        <v>33</v>
      </c>
      <c r="T53" s="8" t="s">
        <v>30</v>
      </c>
      <c r="U53" s="8"/>
      <c r="V53" s="21"/>
    </row>
    <row r="54" spans="1:22" s="1" customFormat="1" ht="36" x14ac:dyDescent="0.15">
      <c r="A54" s="7" t="s">
        <v>201</v>
      </c>
      <c r="B54" s="8">
        <v>2020010142</v>
      </c>
      <c r="C54" s="9" t="s">
        <v>202</v>
      </c>
      <c r="D54" s="10" t="s">
        <v>47</v>
      </c>
      <c r="E54" s="8" t="s">
        <v>71</v>
      </c>
      <c r="F54" s="8" t="s">
        <v>26</v>
      </c>
      <c r="G54" s="8" t="s">
        <v>85</v>
      </c>
      <c r="H54" s="8" t="s">
        <v>86</v>
      </c>
      <c r="I54" s="8" t="s">
        <v>29</v>
      </c>
      <c r="J54" s="8" t="s">
        <v>30</v>
      </c>
      <c r="K54" s="15">
        <f>VLOOKUP(C54,[1]Sheet1!$C$2:$Z$166,18,0)</f>
        <v>0.79591836734693899</v>
      </c>
      <c r="L54" s="10" t="s">
        <v>203</v>
      </c>
      <c r="M54" s="16">
        <f>VLOOKUP(C54,[1]Sheet1!$C$2:$Z$166,4,0)</f>
        <v>57.8506072874494</v>
      </c>
      <c r="N54" s="16">
        <f>VLOOKUP(C54,[1]Sheet1!$C$2:$Z$166,9,0)</f>
        <v>8.80756862615352</v>
      </c>
      <c r="O54" s="16">
        <f>VLOOKUP(C54,[1]Sheet1!$C$2:$Z$166,15,0)</f>
        <v>2</v>
      </c>
      <c r="P54" s="16">
        <f>VLOOKUP(C54,[1]Sheet1!$C$2:$Z$166,16,0)</f>
        <v>68.658175913602904</v>
      </c>
      <c r="Q54" s="10">
        <f>VLOOKUP(C54,[1]Sheet1!$C$2:$Z$166,2,0)</f>
        <v>50</v>
      </c>
      <c r="R54" s="8" t="s">
        <v>88</v>
      </c>
      <c r="S54" s="20" t="s">
        <v>33</v>
      </c>
      <c r="T54" s="8" t="s">
        <v>30</v>
      </c>
      <c r="U54" s="8"/>
      <c r="V54" s="21"/>
    </row>
    <row r="55" spans="1:22" s="1" customFormat="1" ht="36" x14ac:dyDescent="0.15">
      <c r="A55" s="7" t="s">
        <v>204</v>
      </c>
      <c r="B55" s="8">
        <v>2020010010</v>
      </c>
      <c r="C55" s="9" t="s">
        <v>205</v>
      </c>
      <c r="D55" s="10" t="s">
        <v>24</v>
      </c>
      <c r="E55" s="8" t="s">
        <v>25</v>
      </c>
      <c r="F55" s="8" t="s">
        <v>26</v>
      </c>
      <c r="G55" s="8" t="s">
        <v>85</v>
      </c>
      <c r="H55" s="8" t="s">
        <v>86</v>
      </c>
      <c r="I55" s="8" t="s">
        <v>29</v>
      </c>
      <c r="J55" s="8" t="s">
        <v>30</v>
      </c>
      <c r="K55" s="15">
        <f>VLOOKUP(C55,[1]Sheet1!$C$2:$Z$166,18,0)</f>
        <v>0.75</v>
      </c>
      <c r="L55" s="10" t="s">
        <v>206</v>
      </c>
      <c r="M55" s="16">
        <f>VLOOKUP(C55,[1]Sheet1!$C$2:$Z$166,4,0)</f>
        <v>58.825925925925901</v>
      </c>
      <c r="N55" s="16">
        <f>VLOOKUP(C55,[1]Sheet1!$C$2:$Z$166,9,0)</f>
        <v>8.7601738777196498</v>
      </c>
      <c r="O55" s="16">
        <f>VLOOKUP(C55,[1]Sheet1!$C$2:$Z$166,15,0)</f>
        <v>1</v>
      </c>
      <c r="P55" s="16">
        <f>VLOOKUP(C55,[1]Sheet1!$C$2:$Z$166,16,0)</f>
        <v>68.586099803645595</v>
      </c>
      <c r="Q55" s="10">
        <f>VLOOKUP(C55,[1]Sheet1!$C$2:$Z$166,2,0)</f>
        <v>53</v>
      </c>
      <c r="R55" s="8" t="s">
        <v>88</v>
      </c>
      <c r="S55" s="20" t="s">
        <v>52</v>
      </c>
      <c r="T55" s="8" t="s">
        <v>30</v>
      </c>
      <c r="U55" s="8" t="s">
        <v>207</v>
      </c>
      <c r="V55" s="21"/>
    </row>
    <row r="56" spans="1:22" s="1" customFormat="1" ht="36" x14ac:dyDescent="0.15">
      <c r="A56" s="7" t="s">
        <v>208</v>
      </c>
      <c r="B56" s="8">
        <v>2020010139</v>
      </c>
      <c r="C56" s="9" t="s">
        <v>209</v>
      </c>
      <c r="D56" s="10" t="s">
        <v>24</v>
      </c>
      <c r="E56" s="8" t="s">
        <v>25</v>
      </c>
      <c r="F56" s="8" t="s">
        <v>26</v>
      </c>
      <c r="G56" s="8" t="s">
        <v>85</v>
      </c>
      <c r="H56" s="8" t="s">
        <v>86</v>
      </c>
      <c r="I56" s="8" t="s">
        <v>29</v>
      </c>
      <c r="J56" s="8" t="s">
        <v>30</v>
      </c>
      <c r="K56" s="15">
        <f>VLOOKUP(C56,[1]Sheet1!$C$2:$Z$166,18,0)</f>
        <v>0.71428571428571397</v>
      </c>
      <c r="L56" s="10" t="s">
        <v>210</v>
      </c>
      <c r="M56" s="16">
        <f>VLOOKUP(C56,[1]Sheet1!$C$2:$Z$166,4,0)</f>
        <v>58.720647773279303</v>
      </c>
      <c r="N56" s="16">
        <f>VLOOKUP(C56,[1]Sheet1!$C$2:$Z$166,9,0)</f>
        <v>8.6748465970363906</v>
      </c>
      <c r="O56" s="16">
        <f>VLOOKUP(C56,[1]Sheet1!$C$2:$Z$166,15,0)</f>
        <v>1</v>
      </c>
      <c r="P56" s="16">
        <f>VLOOKUP(C56,[1]Sheet1!$C$2:$Z$166,16,0)</f>
        <v>68.395494370315703</v>
      </c>
      <c r="Q56" s="10">
        <f>VLOOKUP(C56,[1]Sheet1!$C$2:$Z$166,2,0)</f>
        <v>55</v>
      </c>
      <c r="R56" s="8" t="s">
        <v>88</v>
      </c>
      <c r="S56" s="20" t="s">
        <v>175</v>
      </c>
      <c r="T56" s="8" t="s">
        <v>30</v>
      </c>
      <c r="U56" s="8" t="s">
        <v>176</v>
      </c>
      <c r="V56" s="21"/>
    </row>
    <row r="57" spans="1:22" s="1" customFormat="1" ht="36" x14ac:dyDescent="0.15">
      <c r="A57" s="7" t="s">
        <v>211</v>
      </c>
      <c r="B57" s="8">
        <v>2020010146</v>
      </c>
      <c r="C57" s="9" t="s">
        <v>212</v>
      </c>
      <c r="D57" s="10" t="s">
        <v>47</v>
      </c>
      <c r="E57" s="8" t="s">
        <v>25</v>
      </c>
      <c r="F57" s="8" t="s">
        <v>26</v>
      </c>
      <c r="G57" s="8" t="s">
        <v>85</v>
      </c>
      <c r="H57" s="8" t="s">
        <v>86</v>
      </c>
      <c r="I57" s="8" t="s">
        <v>29</v>
      </c>
      <c r="J57" s="8" t="s">
        <v>30</v>
      </c>
      <c r="K57" s="15">
        <f>VLOOKUP(C57,[1]Sheet1!$C$2:$Z$166,18,0)</f>
        <v>0.73469387755102</v>
      </c>
      <c r="L57" s="10" t="s">
        <v>213</v>
      </c>
      <c r="M57" s="16">
        <f>VLOOKUP(C57,[1]Sheet1!$C$2:$Z$166,4,0)</f>
        <v>57.507692307692302</v>
      </c>
      <c r="N57" s="16">
        <f>VLOOKUP(C57,[1]Sheet1!$C$2:$Z$166,9,0)</f>
        <v>8.6995346907993998</v>
      </c>
      <c r="O57" s="16">
        <f>VLOOKUP(C57,[1]Sheet1!$C$2:$Z$166,15,0)</f>
        <v>2</v>
      </c>
      <c r="P57" s="16">
        <f>VLOOKUP(C57,[1]Sheet1!$C$2:$Z$166,16,0)</f>
        <v>68.207226998491706</v>
      </c>
      <c r="Q57" s="10">
        <f>VLOOKUP(C57,[1]Sheet1!$C$2:$Z$166,2,0)</f>
        <v>57</v>
      </c>
      <c r="R57" s="8" t="s">
        <v>88</v>
      </c>
      <c r="S57" s="20" t="s">
        <v>33</v>
      </c>
      <c r="T57" s="8" t="s">
        <v>30</v>
      </c>
      <c r="U57" s="8"/>
      <c r="V57" s="21"/>
    </row>
    <row r="58" spans="1:22" s="1" customFormat="1" ht="36" x14ac:dyDescent="0.15">
      <c r="A58" s="7" t="s">
        <v>214</v>
      </c>
      <c r="B58" s="8">
        <v>2020010109</v>
      </c>
      <c r="C58" s="9" t="s">
        <v>215</v>
      </c>
      <c r="D58" s="10" t="s">
        <v>24</v>
      </c>
      <c r="E58" s="8" t="s">
        <v>71</v>
      </c>
      <c r="F58" s="8" t="s">
        <v>26</v>
      </c>
      <c r="G58" s="8" t="s">
        <v>85</v>
      </c>
      <c r="H58" s="8" t="s">
        <v>86</v>
      </c>
      <c r="I58" s="8" t="s">
        <v>29</v>
      </c>
      <c r="J58" s="8" t="s">
        <v>30</v>
      </c>
      <c r="K58" s="15">
        <f>VLOOKUP(C58,[1]Sheet1!$C$2:$Z$166,18,0)</f>
        <v>0.79591836734693899</v>
      </c>
      <c r="L58" s="10" t="s">
        <v>216</v>
      </c>
      <c r="M58" s="16">
        <f>VLOOKUP(C58,[1]Sheet1!$C$2:$Z$166,4,0)</f>
        <v>58.295546558704501</v>
      </c>
      <c r="N58" s="16">
        <f>VLOOKUP(C58,[1]Sheet1!$C$2:$Z$166,9,0)</f>
        <v>8.7175616946078094</v>
      </c>
      <c r="O58" s="16">
        <f>VLOOKUP(C58,[1]Sheet1!$C$2:$Z$166,15,0)</f>
        <v>1</v>
      </c>
      <c r="P58" s="16">
        <f>VLOOKUP(C58,[1]Sheet1!$C$2:$Z$166,16,0)</f>
        <v>68.013108253312296</v>
      </c>
      <c r="Q58" s="10">
        <f>VLOOKUP(C58,[1]Sheet1!$C$2:$Z$166,2,0)</f>
        <v>59</v>
      </c>
      <c r="R58" s="8" t="s">
        <v>88</v>
      </c>
      <c r="S58" s="20" t="s">
        <v>52</v>
      </c>
      <c r="T58" s="8" t="s">
        <v>30</v>
      </c>
      <c r="U58" s="8" t="s">
        <v>217</v>
      </c>
      <c r="V58" s="21"/>
    </row>
    <row r="59" spans="1:22" s="1" customFormat="1" ht="36" x14ac:dyDescent="0.15">
      <c r="A59" s="7" t="s">
        <v>218</v>
      </c>
      <c r="B59" s="8">
        <v>2020010030</v>
      </c>
      <c r="C59" s="9" t="s">
        <v>219</v>
      </c>
      <c r="D59" s="10" t="s">
        <v>47</v>
      </c>
      <c r="E59" s="8" t="s">
        <v>25</v>
      </c>
      <c r="F59" s="8" t="s">
        <v>26</v>
      </c>
      <c r="G59" s="8" t="s">
        <v>85</v>
      </c>
      <c r="H59" s="8" t="s">
        <v>86</v>
      </c>
      <c r="I59" s="8" t="s">
        <v>29</v>
      </c>
      <c r="J59" s="8" t="s">
        <v>30</v>
      </c>
      <c r="K59" s="15">
        <f>VLOOKUP(C59,[1]Sheet1!$C$2:$Z$166,18,0)</f>
        <v>0.65306122448979598</v>
      </c>
      <c r="L59" s="10" t="s">
        <v>220</v>
      </c>
      <c r="M59" s="16">
        <f>VLOOKUP(C59,[1]Sheet1!$C$2:$Z$166,4,0)</f>
        <v>56.708502024291498</v>
      </c>
      <c r="N59" s="16">
        <f>VLOOKUP(C59,[1]Sheet1!$C$2:$Z$166,9,0)</f>
        <v>8.7267362676533597</v>
      </c>
      <c r="O59" s="16">
        <f>VLOOKUP(C59,[1]Sheet1!$C$2:$Z$166,15,0)</f>
        <v>2</v>
      </c>
      <c r="P59" s="16">
        <f>VLOOKUP(C59,[1]Sheet1!$C$2:$Z$166,16,0)</f>
        <v>67.435238291944799</v>
      </c>
      <c r="Q59" s="10">
        <f>VLOOKUP(C59,[1]Sheet1!$C$2:$Z$166,2,0)</f>
        <v>71</v>
      </c>
      <c r="R59" s="8" t="s">
        <v>88</v>
      </c>
      <c r="S59" s="20" t="s">
        <v>33</v>
      </c>
      <c r="T59" s="8" t="s">
        <v>30</v>
      </c>
      <c r="U59" s="8"/>
      <c r="V59" s="21"/>
    </row>
    <row r="60" spans="1:22" s="1" customFormat="1" x14ac:dyDescent="0.15">
      <c r="C60" s="11"/>
      <c r="K60" s="17"/>
      <c r="M60" s="18"/>
      <c r="N60" s="18"/>
      <c r="O60" s="18"/>
      <c r="P60" s="18"/>
      <c r="T60" s="2"/>
    </row>
    <row r="62" spans="1:22" x14ac:dyDescent="0.15">
      <c r="A62" s="12" t="s">
        <v>221</v>
      </c>
      <c r="B62" s="12" t="s">
        <v>222</v>
      </c>
    </row>
    <row r="63" spans="1:22" x14ac:dyDescent="0.15">
      <c r="B63" s="12" t="s">
        <v>223</v>
      </c>
    </row>
  </sheetData>
  <autoFilter ref="S1:S63" xr:uid="{00000000-0009-0000-0000-000000000000}"/>
  <phoneticPr fontId="11" type="noConversion"/>
  <pageMargins left="0.75" right="0.75" top="1" bottom="1" header="0.5" footer="0.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推荐学生名单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2021-09-10T08:21:00Z</cp:lastPrinted>
  <dcterms:created xsi:type="dcterms:W3CDTF">2019-09-20T00:02:00Z</dcterms:created>
  <dcterms:modified xsi:type="dcterms:W3CDTF">2023-09-26T08:49:08Z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07F8B642078747559305C9CF97007B21_13</vt:lpwstr>
  </property>
</Properties>
</file>