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03F08F3-FE00-44FC-9380-9F37E46A2301}" xr6:coauthVersionLast="36" xr6:coauthVersionMax="36" xr10:uidLastSave="{00000000-0000-0000-0000-000000000000}"/>
  <bookViews>
    <workbookView xWindow="0" yWindow="0" windowWidth="28800" windowHeight="11970" xr2:uid="{00000000-000D-0000-FFFF-FFFF00000000}"/>
  </bookViews>
  <sheets>
    <sheet name="学术" sheetId="1" r:id="rId1"/>
    <sheet name="学术-退役大学生" sheetId="2" r:id="rId2"/>
  </sheets>
  <definedNames>
    <definedName name="_xlnm._FilterDatabase" localSheetId="0" hidden="1">学术!#REF!</definedName>
  </definedNames>
  <calcPr calcId="191029"/>
</workbook>
</file>

<file path=xl/calcChain.xml><?xml version="1.0" encoding="utf-8"?>
<calcChain xmlns="http://schemas.openxmlformats.org/spreadsheetml/2006/main">
  <c r="S33" i="1" l="1"/>
  <c r="T33" i="1" s="1"/>
  <c r="R33" i="1"/>
  <c r="S32" i="1"/>
  <c r="T32" i="1" s="1"/>
  <c r="R32" i="1"/>
  <c r="T31" i="1"/>
  <c r="S31" i="1"/>
  <c r="R31" i="1"/>
  <c r="T30" i="1"/>
  <c r="S30" i="1"/>
  <c r="R30" i="1"/>
  <c r="S29" i="1"/>
  <c r="T29" i="1" s="1"/>
  <c r="R29" i="1"/>
  <c r="T28" i="1"/>
  <c r="S28" i="1"/>
  <c r="R28" i="1"/>
  <c r="T27" i="1"/>
  <c r="S27" i="1"/>
  <c r="R27" i="1"/>
  <c r="S26" i="1"/>
  <c r="T26" i="1" s="1"/>
  <c r="R26" i="1"/>
  <c r="S25" i="1"/>
  <c r="T25" i="1" s="1"/>
  <c r="R25" i="1"/>
  <c r="S24" i="1"/>
  <c r="T24" i="1" s="1"/>
  <c r="R24" i="1"/>
  <c r="T23" i="1"/>
  <c r="S23" i="1"/>
  <c r="R23" i="1"/>
  <c r="T22" i="1"/>
  <c r="S22" i="1"/>
  <c r="R22" i="1"/>
  <c r="S21" i="1"/>
  <c r="T21" i="1" s="1"/>
  <c r="R21" i="1"/>
  <c r="T20" i="1"/>
  <c r="S20" i="1"/>
  <c r="R20" i="1"/>
  <c r="T19" i="1"/>
  <c r="S19" i="1"/>
  <c r="R19" i="1"/>
  <c r="S18" i="1"/>
  <c r="T18" i="1" s="1"/>
  <c r="R18" i="1"/>
  <c r="S17" i="1"/>
  <c r="T17" i="1" s="1"/>
  <c r="R17" i="1"/>
  <c r="S16" i="1"/>
  <c r="T16" i="1" s="1"/>
  <c r="R16" i="1"/>
  <c r="T15" i="1"/>
  <c r="S15" i="1"/>
  <c r="R15" i="1"/>
  <c r="T14" i="1"/>
  <c r="S14" i="1"/>
  <c r="R14" i="1"/>
  <c r="S13" i="1"/>
  <c r="T13" i="1" s="1"/>
  <c r="R13" i="1"/>
  <c r="T12" i="1"/>
  <c r="S12" i="1"/>
  <c r="R12" i="1"/>
  <c r="T11" i="1"/>
  <c r="S11" i="1"/>
  <c r="R11" i="1"/>
  <c r="S10" i="1"/>
  <c r="T10" i="1" s="1"/>
  <c r="R10" i="1"/>
  <c r="S9" i="1"/>
  <c r="T9" i="1" s="1"/>
  <c r="R9" i="1"/>
  <c r="S8" i="1"/>
  <c r="T8" i="1" s="1"/>
  <c r="R8" i="1"/>
  <c r="T7" i="1"/>
  <c r="S7" i="1"/>
  <c r="R7" i="1"/>
  <c r="T6" i="1"/>
  <c r="S6" i="1"/>
  <c r="R6" i="1"/>
  <c r="S5" i="1"/>
  <c r="T5" i="1" s="1"/>
  <c r="R5" i="1"/>
  <c r="T4" i="1"/>
  <c r="S4" i="1"/>
  <c r="R4" i="1"/>
</calcChain>
</file>

<file path=xl/sharedStrings.xml><?xml version="1.0" encoding="utf-8"?>
<sst xmlns="http://schemas.openxmlformats.org/spreadsheetml/2006/main" count="386" uniqueCount="177">
  <si>
    <t>2023年机械与储运工程学院硕士研究生拟录取名单（一志愿）</t>
  </si>
  <si>
    <t>序号</t>
  </si>
  <si>
    <t>考生编号</t>
  </si>
  <si>
    <t>姓名</t>
  </si>
  <si>
    <t>学习形式</t>
  </si>
  <si>
    <t>专业代码</t>
  </si>
  <si>
    <t>专业名称</t>
  </si>
  <si>
    <t>初试</t>
  </si>
  <si>
    <t>复试</t>
  </si>
  <si>
    <t>总成绩</t>
  </si>
  <si>
    <t>是否拟录取</t>
  </si>
  <si>
    <t>备注</t>
  </si>
  <si>
    <t>政治</t>
  </si>
  <si>
    <t>外语</t>
  </si>
  <si>
    <t>业务课一</t>
  </si>
  <si>
    <t>业务课二</t>
  </si>
  <si>
    <t>总分</t>
  </si>
  <si>
    <t>外语面试成绩</t>
  </si>
  <si>
    <t>专业面试成绩</t>
  </si>
  <si>
    <t>复试成绩</t>
  </si>
  <si>
    <t>复试复核</t>
  </si>
  <si>
    <t>总成绩复核</t>
  </si>
  <si>
    <t>114143123103761</t>
  </si>
  <si>
    <t>郭大鹏</t>
  </si>
  <si>
    <t>全日制</t>
  </si>
  <si>
    <t>082000</t>
  </si>
  <si>
    <t>石油与天然气工程</t>
  </si>
  <si>
    <t>63</t>
  </si>
  <si>
    <t>62</t>
  </si>
  <si>
    <t>110</t>
  </si>
  <si>
    <t>143</t>
  </si>
  <si>
    <t>378</t>
  </si>
  <si>
    <t>是</t>
  </si>
  <si>
    <t>114143151206313</t>
  </si>
  <si>
    <t>陈乐陶</t>
  </si>
  <si>
    <t>67</t>
  </si>
  <si>
    <t>101</t>
  </si>
  <si>
    <t>139</t>
  </si>
  <si>
    <t>369</t>
  </si>
  <si>
    <t>碳示范</t>
  </si>
  <si>
    <t>114143111641691</t>
  </si>
  <si>
    <t>蒲星月</t>
  </si>
  <si>
    <t>71</t>
  </si>
  <si>
    <t>98</t>
  </si>
  <si>
    <t>129</t>
  </si>
  <si>
    <t>361</t>
  </si>
  <si>
    <t>114143151106264</t>
  </si>
  <si>
    <t>王蕴宸</t>
  </si>
  <si>
    <t>61</t>
  </si>
  <si>
    <t>55</t>
  </si>
  <si>
    <t>109</t>
  </si>
  <si>
    <t>144</t>
  </si>
  <si>
    <t>114143111641682</t>
  </si>
  <si>
    <t>李子文</t>
  </si>
  <si>
    <t>68</t>
  </si>
  <si>
    <t>65</t>
  </si>
  <si>
    <t>100</t>
  </si>
  <si>
    <t>124</t>
  </si>
  <si>
    <t>357</t>
  </si>
  <si>
    <t>114143165347444</t>
  </si>
  <si>
    <t>杜凡夕</t>
  </si>
  <si>
    <t>97</t>
  </si>
  <si>
    <t>114143111641671</t>
  </si>
  <si>
    <t>翟璐琛</t>
  </si>
  <si>
    <t>52</t>
  </si>
  <si>
    <t>105</t>
  </si>
  <si>
    <t>126</t>
  </si>
  <si>
    <t>346</t>
  </si>
  <si>
    <t>114143111641684</t>
  </si>
  <si>
    <t>梁馨月</t>
  </si>
  <si>
    <t>50</t>
  </si>
  <si>
    <t>95</t>
  </si>
  <si>
    <t>136</t>
  </si>
  <si>
    <t>114143142355860</t>
  </si>
  <si>
    <t>李其兵</t>
  </si>
  <si>
    <t>106</t>
  </si>
  <si>
    <t>119</t>
  </si>
  <si>
    <t>342</t>
  </si>
  <si>
    <t>114143142115771</t>
  </si>
  <si>
    <t>郑国婷</t>
  </si>
  <si>
    <t>75</t>
  </si>
  <si>
    <t>80</t>
  </si>
  <si>
    <t>344</t>
  </si>
  <si>
    <t>114143135104305</t>
  </si>
  <si>
    <t>吴文宇</t>
  </si>
  <si>
    <t>57</t>
  </si>
  <si>
    <t>59</t>
  </si>
  <si>
    <t>138</t>
  </si>
  <si>
    <t>359</t>
  </si>
  <si>
    <t>114143151106261</t>
  </si>
  <si>
    <t>蒋宛霖</t>
  </si>
  <si>
    <t>348</t>
  </si>
  <si>
    <t>114143165347451</t>
  </si>
  <si>
    <t>赫志强</t>
  </si>
  <si>
    <t>74</t>
  </si>
  <si>
    <t>343</t>
  </si>
  <si>
    <t>114143111641667</t>
  </si>
  <si>
    <t>常滋茹</t>
  </si>
  <si>
    <t>49</t>
  </si>
  <si>
    <t>72</t>
  </si>
  <si>
    <t>111</t>
  </si>
  <si>
    <t>104</t>
  </si>
  <si>
    <t>336</t>
  </si>
  <si>
    <t>114143142115763</t>
  </si>
  <si>
    <t>马杰</t>
  </si>
  <si>
    <t>51</t>
  </si>
  <si>
    <t>60</t>
  </si>
  <si>
    <t>127</t>
  </si>
  <si>
    <t>382</t>
  </si>
  <si>
    <t>114143142115766</t>
  </si>
  <si>
    <t>肖志康</t>
  </si>
  <si>
    <t>42</t>
  </si>
  <si>
    <t>363</t>
  </si>
  <si>
    <t>114143137024612</t>
  </si>
  <si>
    <t>刘冉</t>
  </si>
  <si>
    <t>134</t>
  </si>
  <si>
    <t>114143132163972</t>
  </si>
  <si>
    <t>贡誉</t>
  </si>
  <si>
    <t>120</t>
  </si>
  <si>
    <t>130</t>
  </si>
  <si>
    <t>372</t>
  </si>
  <si>
    <t>114143135104303</t>
  </si>
  <si>
    <t>李硕鹏</t>
  </si>
  <si>
    <t>47</t>
  </si>
  <si>
    <t>123</t>
  </si>
  <si>
    <t>114143114153138</t>
  </si>
  <si>
    <t>宋伟峰</t>
  </si>
  <si>
    <t>92</t>
  </si>
  <si>
    <t>345</t>
  </si>
  <si>
    <t>114143142115770</t>
  </si>
  <si>
    <t>赵慧杰</t>
  </si>
  <si>
    <t>48</t>
  </si>
  <si>
    <t>53</t>
  </si>
  <si>
    <t>337</t>
  </si>
  <si>
    <t>114143133114114</t>
  </si>
  <si>
    <t>王奇浩</t>
  </si>
  <si>
    <t>56</t>
  </si>
  <si>
    <t>113</t>
  </si>
  <si>
    <t>133</t>
  </si>
  <si>
    <t>354</t>
  </si>
  <si>
    <t>114143133114111</t>
  </si>
  <si>
    <t>聂文</t>
  </si>
  <si>
    <t>64</t>
  </si>
  <si>
    <t>89</t>
  </si>
  <si>
    <t>114143121103453</t>
  </si>
  <si>
    <t>王明洋</t>
  </si>
  <si>
    <t>46</t>
  </si>
  <si>
    <t>117</t>
  </si>
  <si>
    <t>340</t>
  </si>
  <si>
    <t>114143142115755</t>
  </si>
  <si>
    <t>丁鹏博</t>
  </si>
  <si>
    <t>334</t>
  </si>
  <si>
    <t>114143132163975</t>
  </si>
  <si>
    <t>杨寿康</t>
  </si>
  <si>
    <t>346+10</t>
  </si>
  <si>
    <t>否</t>
  </si>
  <si>
    <t>退役大学生加分政策考生，初试加10分</t>
  </si>
  <si>
    <t>114143142115761</t>
  </si>
  <si>
    <t>刘欣磊</t>
  </si>
  <si>
    <t>58</t>
  </si>
  <si>
    <t>103</t>
  </si>
  <si>
    <t>114</t>
  </si>
  <si>
    <t>338</t>
  </si>
  <si>
    <t>114143142115769</t>
  </si>
  <si>
    <t>张峰</t>
  </si>
  <si>
    <t>99</t>
  </si>
  <si>
    <t>339</t>
  </si>
  <si>
    <t>114143142115760</t>
  </si>
  <si>
    <t>李祺祺</t>
  </si>
  <si>
    <t>114143150146142</t>
  </si>
  <si>
    <t>付旭</t>
  </si>
  <si>
    <t>66</t>
  </si>
  <si>
    <t>78</t>
  </si>
  <si>
    <t>137</t>
  </si>
  <si>
    <t>114143133114110</t>
  </si>
  <si>
    <t>林炬</t>
  </si>
  <si>
    <t>退役大学生计划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</si>
</sst>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0.00_);[Red]\(0.00\)"/>
    <numFmt numFmtId="179" formatCode="0_ "/>
    <numFmt numFmtId="180" formatCode="0.00_ "/>
    <numFmt numFmtId="181" formatCode="0.0_ "/>
  </numFmts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rgb="FFFF0000"/>
      <name val="Arial"/>
      <family val="2"/>
    </font>
    <font>
      <sz val="10"/>
      <color rgb="FFFF0000"/>
      <name val="微软雅黑"/>
      <charset val="134"/>
    </font>
    <font>
      <sz val="10"/>
      <name val="宋体"/>
      <charset val="134"/>
      <scheme val="minor"/>
    </font>
    <font>
      <sz val="10"/>
      <name val="Arial"/>
      <family val="2"/>
    </font>
    <font>
      <sz val="10"/>
      <name val="微软雅黑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Continuous" vertical="center"/>
    </xf>
    <xf numFmtId="180" fontId="1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180" fontId="6" fillId="0" borderId="2" xfId="0" applyNumberFormat="1" applyFont="1" applyBorder="1" applyAlignment="1">
      <alignment horizontal="center" vertical="center"/>
    </xf>
    <xf numFmtId="181" fontId="2" fillId="2" borderId="2" xfId="0" applyNumberFormat="1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178" fontId="1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2" fillId="2" borderId="2" xfId="0" applyNumberFormat="1" applyFont="1" applyFill="1" applyBorder="1">
      <alignment vertical="center"/>
    </xf>
    <xf numFmtId="178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178" fontId="0" fillId="0" borderId="2" xfId="0" applyNumberFormat="1" applyBorder="1">
      <alignment vertical="center"/>
    </xf>
    <xf numFmtId="0" fontId="0" fillId="0" borderId="2" xfId="0" applyFont="1" applyBorder="1">
      <alignment vertical="center"/>
    </xf>
    <xf numFmtId="178" fontId="0" fillId="2" borderId="2" xfId="0" applyNumberFormat="1" applyFill="1" applyBorder="1">
      <alignment vertical="center"/>
    </xf>
    <xf numFmtId="0" fontId="0" fillId="2" borderId="2" xfId="0" applyFont="1" applyFill="1" applyBorder="1">
      <alignment vertical="center"/>
    </xf>
    <xf numFmtId="178" fontId="1" fillId="0" borderId="0" xfId="0" applyNumberFormat="1" applyFont="1">
      <alignment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80" fontId="1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zoomScale="85" zoomScaleNormal="85" workbookViewId="0">
      <selection activeCell="G9" sqref="G9"/>
    </sheetView>
  </sheetViews>
  <sheetFormatPr defaultColWidth="9" defaultRowHeight="14" x14ac:dyDescent="0.25"/>
  <cols>
    <col min="1" max="1" width="5.6328125" customWidth="1"/>
    <col min="2" max="2" width="16.81640625" customWidth="1"/>
    <col min="4" max="4" width="6.453125" customWidth="1"/>
    <col min="6" max="6" width="17.453125" customWidth="1"/>
    <col min="10" max="10" width="9.7265625" customWidth="1"/>
    <col min="12" max="14" width="11.6328125" style="13" customWidth="1"/>
    <col min="15" max="15" width="17.26953125" style="13" customWidth="1"/>
    <col min="16" max="16" width="10.36328125" customWidth="1"/>
    <col min="17" max="17" width="30.453125" customWidth="1"/>
    <col min="18" max="18" width="9" hidden="1" customWidth="1"/>
    <col min="19" max="19" width="9" style="13" hidden="1" customWidth="1"/>
    <col min="20" max="20" width="9" hidden="1" customWidth="1"/>
  </cols>
  <sheetData>
    <row r="1" spans="1:20" ht="48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0" x14ac:dyDescent="0.25">
      <c r="A2" s="40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3" t="s">
        <v>7</v>
      </c>
      <c r="H2" s="3"/>
      <c r="I2" s="3"/>
      <c r="J2" s="3"/>
      <c r="K2" s="3"/>
      <c r="L2" s="37" t="s">
        <v>8</v>
      </c>
      <c r="M2" s="38"/>
      <c r="N2" s="39"/>
      <c r="O2" s="44" t="s">
        <v>9</v>
      </c>
      <c r="P2" s="45" t="s">
        <v>10</v>
      </c>
      <c r="Q2" s="46" t="s">
        <v>11</v>
      </c>
    </row>
    <row r="3" spans="1:20" s="1" customFormat="1" ht="19.5" customHeight="1" x14ac:dyDescent="0.25">
      <c r="A3" s="41"/>
      <c r="B3" s="43"/>
      <c r="C3" s="43"/>
      <c r="D3" s="43"/>
      <c r="E3" s="43"/>
      <c r="F3" s="43"/>
      <c r="G3" s="4" t="s">
        <v>12</v>
      </c>
      <c r="H3" s="4" t="s">
        <v>13</v>
      </c>
      <c r="I3" s="4" t="s">
        <v>14</v>
      </c>
      <c r="J3" s="4" t="s">
        <v>15</v>
      </c>
      <c r="K3" s="8" t="s">
        <v>16</v>
      </c>
      <c r="L3" s="26" t="s">
        <v>17</v>
      </c>
      <c r="M3" s="25" t="s">
        <v>18</v>
      </c>
      <c r="N3" s="25" t="s">
        <v>19</v>
      </c>
      <c r="O3" s="44"/>
      <c r="P3" s="45"/>
      <c r="Q3" s="47"/>
      <c r="R3" s="1" t="s">
        <v>20</v>
      </c>
      <c r="S3" s="34" t="s">
        <v>21</v>
      </c>
    </row>
    <row r="4" spans="1:20" ht="14.5" x14ac:dyDescent="0.25">
      <c r="A4" s="5">
        <v>1</v>
      </c>
      <c r="B4" s="6" t="s">
        <v>22</v>
      </c>
      <c r="C4" s="6" t="s">
        <v>23</v>
      </c>
      <c r="D4" s="7" t="s">
        <v>24</v>
      </c>
      <c r="E4" s="6" t="s">
        <v>25</v>
      </c>
      <c r="F4" s="6" t="s">
        <v>26</v>
      </c>
      <c r="G4" s="6" t="s">
        <v>27</v>
      </c>
      <c r="H4" s="6" t="s">
        <v>28</v>
      </c>
      <c r="I4" s="6" t="s">
        <v>29</v>
      </c>
      <c r="J4" s="6" t="s">
        <v>30</v>
      </c>
      <c r="K4" s="6" t="s">
        <v>31</v>
      </c>
      <c r="L4" s="27">
        <v>76</v>
      </c>
      <c r="M4" s="27">
        <v>87.2</v>
      </c>
      <c r="N4" s="27">
        <v>83.84</v>
      </c>
      <c r="O4" s="27">
        <v>78.072000000000003</v>
      </c>
      <c r="P4" s="10" t="s">
        <v>32</v>
      </c>
      <c r="Q4" s="35"/>
      <c r="R4" s="13">
        <f>L4*0.3+M4*0.7</f>
        <v>83.84</v>
      </c>
      <c r="S4" s="13">
        <f>N4*0.3+K4/5*0.7</f>
        <v>78.072000000000003</v>
      </c>
      <c r="T4" s="13">
        <f>S4-O4</f>
        <v>0</v>
      </c>
    </row>
    <row r="5" spans="1:20" ht="14.5" x14ac:dyDescent="0.25">
      <c r="A5" s="5">
        <v>2</v>
      </c>
      <c r="B5" s="6" t="s">
        <v>33</v>
      </c>
      <c r="C5" s="7" t="s">
        <v>34</v>
      </c>
      <c r="D5" s="7" t="s">
        <v>24</v>
      </c>
      <c r="E5" s="6" t="s">
        <v>25</v>
      </c>
      <c r="F5" s="6" t="s">
        <v>26</v>
      </c>
      <c r="G5" s="6" t="s">
        <v>28</v>
      </c>
      <c r="H5" s="6" t="s">
        <v>35</v>
      </c>
      <c r="I5" s="6" t="s">
        <v>36</v>
      </c>
      <c r="J5" s="6" t="s">
        <v>37</v>
      </c>
      <c r="K5" s="6" t="s">
        <v>38</v>
      </c>
      <c r="L5" s="27">
        <v>90.84</v>
      </c>
      <c r="M5" s="27">
        <v>83.85</v>
      </c>
      <c r="N5" s="27">
        <v>85.95</v>
      </c>
      <c r="O5" s="27">
        <v>77.444999999999993</v>
      </c>
      <c r="P5" s="10" t="s">
        <v>32</v>
      </c>
      <c r="Q5" s="31" t="s">
        <v>39</v>
      </c>
      <c r="R5" s="13">
        <f t="shared" ref="R5:R33" si="0">L5*0.3+M5*0.7</f>
        <v>85.946999999999989</v>
      </c>
      <c r="S5" s="13">
        <f t="shared" ref="S5:S33" si="1">N5*0.3+K5/5*0.7</f>
        <v>77.444999999999993</v>
      </c>
      <c r="T5" s="13">
        <f t="shared" ref="T5:T33" si="2">S5-O5</f>
        <v>0</v>
      </c>
    </row>
    <row r="6" spans="1:20" ht="14.5" x14ac:dyDescent="0.25">
      <c r="A6" s="5">
        <v>3</v>
      </c>
      <c r="B6" s="6" t="s">
        <v>40</v>
      </c>
      <c r="C6" s="6" t="s">
        <v>41</v>
      </c>
      <c r="D6" s="7" t="s">
        <v>24</v>
      </c>
      <c r="E6" s="6" t="s">
        <v>25</v>
      </c>
      <c r="F6" s="6" t="s">
        <v>26</v>
      </c>
      <c r="G6" s="6" t="s">
        <v>27</v>
      </c>
      <c r="H6" s="6" t="s">
        <v>42</v>
      </c>
      <c r="I6" s="6" t="s">
        <v>43</v>
      </c>
      <c r="J6" s="6" t="s">
        <v>44</v>
      </c>
      <c r="K6" s="6" t="s">
        <v>45</v>
      </c>
      <c r="L6" s="27">
        <v>89.45</v>
      </c>
      <c r="M6" s="27">
        <v>84.96</v>
      </c>
      <c r="N6" s="27">
        <v>86.31</v>
      </c>
      <c r="O6" s="27">
        <v>76.433000000000007</v>
      </c>
      <c r="P6" s="10" t="s">
        <v>32</v>
      </c>
      <c r="Q6" s="35"/>
      <c r="R6" s="13">
        <f t="shared" si="0"/>
        <v>86.306999999999988</v>
      </c>
      <c r="S6" s="13">
        <f t="shared" si="1"/>
        <v>76.432999999999993</v>
      </c>
      <c r="T6" s="13">
        <f t="shared" si="2"/>
        <v>0</v>
      </c>
    </row>
    <row r="7" spans="1:20" ht="14.5" x14ac:dyDescent="0.25">
      <c r="A7" s="14">
        <v>4</v>
      </c>
      <c r="B7" s="15" t="s">
        <v>46</v>
      </c>
      <c r="C7" s="15" t="s">
        <v>47</v>
      </c>
      <c r="D7" s="16" t="s">
        <v>24</v>
      </c>
      <c r="E7" s="15" t="s">
        <v>25</v>
      </c>
      <c r="F7" s="15" t="s">
        <v>26</v>
      </c>
      <c r="G7" s="15" t="s">
        <v>48</v>
      </c>
      <c r="H7" s="15" t="s">
        <v>49</v>
      </c>
      <c r="I7" s="15" t="s">
        <v>50</v>
      </c>
      <c r="J7" s="15" t="s">
        <v>51</v>
      </c>
      <c r="K7" s="15" t="s">
        <v>38</v>
      </c>
      <c r="L7" s="28">
        <v>81.400000000000006</v>
      </c>
      <c r="M7" s="28">
        <v>82.6</v>
      </c>
      <c r="N7" s="28">
        <v>82.24</v>
      </c>
      <c r="O7" s="28">
        <v>76.331999999999994</v>
      </c>
      <c r="P7" s="29" t="s">
        <v>32</v>
      </c>
      <c r="Q7" s="35"/>
      <c r="R7" s="13">
        <f t="shared" si="0"/>
        <v>82.24</v>
      </c>
      <c r="S7" s="13">
        <f t="shared" si="1"/>
        <v>76.331999999999994</v>
      </c>
      <c r="T7" s="13">
        <f t="shared" si="2"/>
        <v>0</v>
      </c>
    </row>
    <row r="8" spans="1:20" ht="14.5" x14ac:dyDescent="0.25">
      <c r="A8" s="5">
        <v>5</v>
      </c>
      <c r="B8" s="6" t="s">
        <v>52</v>
      </c>
      <c r="C8" s="6" t="s">
        <v>53</v>
      </c>
      <c r="D8" s="7" t="s">
        <v>24</v>
      </c>
      <c r="E8" s="6" t="s">
        <v>25</v>
      </c>
      <c r="F8" s="6" t="s">
        <v>26</v>
      </c>
      <c r="G8" s="6" t="s">
        <v>54</v>
      </c>
      <c r="H8" s="6" t="s">
        <v>55</v>
      </c>
      <c r="I8" s="6" t="s">
        <v>56</v>
      </c>
      <c r="J8" s="6" t="s">
        <v>57</v>
      </c>
      <c r="K8" s="6" t="s">
        <v>58</v>
      </c>
      <c r="L8" s="27">
        <v>90.14</v>
      </c>
      <c r="M8" s="27">
        <v>85.47</v>
      </c>
      <c r="N8" s="27">
        <v>86.87</v>
      </c>
      <c r="O8" s="27">
        <v>76.040999999999997</v>
      </c>
      <c r="P8" s="10" t="s">
        <v>32</v>
      </c>
      <c r="Q8" s="35"/>
      <c r="R8" s="13">
        <f t="shared" si="0"/>
        <v>86.870999999999995</v>
      </c>
      <c r="S8" s="13">
        <f t="shared" si="1"/>
        <v>76.040999999999997</v>
      </c>
      <c r="T8" s="13">
        <f t="shared" si="2"/>
        <v>0</v>
      </c>
    </row>
    <row r="9" spans="1:20" ht="14.5" x14ac:dyDescent="0.25">
      <c r="A9" s="5">
        <v>6</v>
      </c>
      <c r="B9" s="6" t="s">
        <v>59</v>
      </c>
      <c r="C9" s="6" t="s">
        <v>60</v>
      </c>
      <c r="D9" s="7" t="s">
        <v>24</v>
      </c>
      <c r="E9" s="6" t="s">
        <v>25</v>
      </c>
      <c r="F9" s="6" t="s">
        <v>26</v>
      </c>
      <c r="G9" s="6" t="s">
        <v>49</v>
      </c>
      <c r="H9" s="6" t="s">
        <v>28</v>
      </c>
      <c r="I9" s="6" t="s">
        <v>61</v>
      </c>
      <c r="J9" s="6" t="s">
        <v>30</v>
      </c>
      <c r="K9" s="6" t="s">
        <v>58</v>
      </c>
      <c r="L9" s="27">
        <v>87.84</v>
      </c>
      <c r="M9" s="27">
        <v>86.07</v>
      </c>
      <c r="N9" s="27">
        <v>86.6</v>
      </c>
      <c r="O9" s="27">
        <v>75.959999999999994</v>
      </c>
      <c r="P9" s="10" t="s">
        <v>32</v>
      </c>
      <c r="Q9" s="35"/>
      <c r="R9" s="13">
        <f t="shared" si="0"/>
        <v>86.600999999999985</v>
      </c>
      <c r="S9" s="13">
        <f t="shared" si="1"/>
        <v>75.960000000000008</v>
      </c>
      <c r="T9" s="13">
        <f t="shared" si="2"/>
        <v>0</v>
      </c>
    </row>
    <row r="10" spans="1:20" ht="14.5" x14ac:dyDescent="0.25">
      <c r="A10" s="5">
        <v>7</v>
      </c>
      <c r="B10" s="6" t="s">
        <v>62</v>
      </c>
      <c r="C10" s="6" t="s">
        <v>63</v>
      </c>
      <c r="D10" s="7" t="s">
        <v>24</v>
      </c>
      <c r="E10" s="6" t="s">
        <v>25</v>
      </c>
      <c r="F10" s="6" t="s">
        <v>26</v>
      </c>
      <c r="G10" s="6" t="s">
        <v>27</v>
      </c>
      <c r="H10" s="6" t="s">
        <v>64</v>
      </c>
      <c r="I10" s="6" t="s">
        <v>65</v>
      </c>
      <c r="J10" s="6" t="s">
        <v>66</v>
      </c>
      <c r="K10" s="6" t="s">
        <v>67</v>
      </c>
      <c r="L10" s="27">
        <v>87.4</v>
      </c>
      <c r="M10" s="27">
        <v>89</v>
      </c>
      <c r="N10" s="27">
        <v>88.52</v>
      </c>
      <c r="O10" s="27">
        <v>74.995999999999995</v>
      </c>
      <c r="P10" s="10" t="s">
        <v>32</v>
      </c>
      <c r="Q10" s="35"/>
      <c r="R10" s="13">
        <f t="shared" si="0"/>
        <v>88.52</v>
      </c>
      <c r="S10" s="13">
        <f t="shared" si="1"/>
        <v>74.995999999999995</v>
      </c>
      <c r="T10" s="13">
        <f t="shared" si="2"/>
        <v>0</v>
      </c>
    </row>
    <row r="11" spans="1:20" ht="14.5" x14ac:dyDescent="0.25">
      <c r="A11" s="5">
        <v>8</v>
      </c>
      <c r="B11" s="6" t="s">
        <v>68</v>
      </c>
      <c r="C11" s="6" t="s">
        <v>69</v>
      </c>
      <c r="D11" s="7" t="s">
        <v>24</v>
      </c>
      <c r="E11" s="6" t="s">
        <v>25</v>
      </c>
      <c r="F11" s="6" t="s">
        <v>26</v>
      </c>
      <c r="G11" s="6" t="s">
        <v>70</v>
      </c>
      <c r="H11" s="6" t="s">
        <v>55</v>
      </c>
      <c r="I11" s="6" t="s">
        <v>71</v>
      </c>
      <c r="J11" s="6" t="s">
        <v>72</v>
      </c>
      <c r="K11" s="6" t="s">
        <v>67</v>
      </c>
      <c r="L11" s="27">
        <v>84.61</v>
      </c>
      <c r="M11" s="27">
        <v>90.01</v>
      </c>
      <c r="N11" s="27">
        <v>88.39</v>
      </c>
      <c r="O11" s="27">
        <v>74.956999999999994</v>
      </c>
      <c r="P11" s="10" t="s">
        <v>32</v>
      </c>
      <c r="Q11" s="35"/>
      <c r="R11" s="13">
        <f t="shared" si="0"/>
        <v>88.39</v>
      </c>
      <c r="S11" s="13">
        <f t="shared" si="1"/>
        <v>74.956999999999994</v>
      </c>
      <c r="T11" s="13">
        <f t="shared" si="2"/>
        <v>0</v>
      </c>
    </row>
    <row r="12" spans="1:20" ht="14.5" x14ac:dyDescent="0.25">
      <c r="A12" s="5">
        <v>9</v>
      </c>
      <c r="B12" s="6" t="s">
        <v>73</v>
      </c>
      <c r="C12" s="6" t="s">
        <v>74</v>
      </c>
      <c r="D12" s="7" t="s">
        <v>24</v>
      </c>
      <c r="E12" s="6" t="s">
        <v>25</v>
      </c>
      <c r="F12" s="6" t="s">
        <v>26</v>
      </c>
      <c r="G12" s="6" t="s">
        <v>55</v>
      </c>
      <c r="H12" s="6" t="s">
        <v>64</v>
      </c>
      <c r="I12" s="6" t="s">
        <v>75</v>
      </c>
      <c r="J12" s="6" t="s">
        <v>76</v>
      </c>
      <c r="K12" s="6" t="s">
        <v>77</v>
      </c>
      <c r="L12" s="27">
        <v>84.15</v>
      </c>
      <c r="M12" s="27">
        <v>92.79</v>
      </c>
      <c r="N12" s="27">
        <v>90.2</v>
      </c>
      <c r="O12" s="27">
        <v>74.94</v>
      </c>
      <c r="P12" s="10" t="s">
        <v>32</v>
      </c>
      <c r="Q12" s="35"/>
      <c r="R12" s="13">
        <f t="shared" si="0"/>
        <v>90.198000000000008</v>
      </c>
      <c r="S12" s="13">
        <f t="shared" si="1"/>
        <v>74.94</v>
      </c>
      <c r="T12" s="13">
        <f t="shared" si="2"/>
        <v>0</v>
      </c>
    </row>
    <row r="13" spans="1:20" ht="14.5" x14ac:dyDescent="0.25">
      <c r="A13" s="5">
        <v>10</v>
      </c>
      <c r="B13" s="6" t="s">
        <v>78</v>
      </c>
      <c r="C13" s="6" t="s">
        <v>79</v>
      </c>
      <c r="D13" s="7" t="s">
        <v>24</v>
      </c>
      <c r="E13" s="6" t="s">
        <v>25</v>
      </c>
      <c r="F13" s="6" t="s">
        <v>26</v>
      </c>
      <c r="G13" s="6" t="s">
        <v>70</v>
      </c>
      <c r="H13" s="6" t="s">
        <v>80</v>
      </c>
      <c r="I13" s="6" t="s">
        <v>81</v>
      </c>
      <c r="J13" s="6" t="s">
        <v>37</v>
      </c>
      <c r="K13" s="6" t="s">
        <v>82</v>
      </c>
      <c r="L13" s="27">
        <v>89.8</v>
      </c>
      <c r="M13" s="27">
        <v>87.4</v>
      </c>
      <c r="N13" s="27">
        <v>88.12</v>
      </c>
      <c r="O13" s="27">
        <v>74.596000000000004</v>
      </c>
      <c r="P13" s="10" t="s">
        <v>32</v>
      </c>
      <c r="Q13" s="35"/>
      <c r="R13" s="13">
        <f t="shared" si="0"/>
        <v>88.12</v>
      </c>
      <c r="S13" s="13">
        <f t="shared" si="1"/>
        <v>74.596000000000004</v>
      </c>
      <c r="T13" s="13">
        <f t="shared" si="2"/>
        <v>0</v>
      </c>
    </row>
    <row r="14" spans="1:20" ht="14.5" x14ac:dyDescent="0.25">
      <c r="A14" s="5">
        <v>11</v>
      </c>
      <c r="B14" s="6" t="s">
        <v>83</v>
      </c>
      <c r="C14" s="6" t="s">
        <v>84</v>
      </c>
      <c r="D14" s="7" t="s">
        <v>24</v>
      </c>
      <c r="E14" s="6" t="s">
        <v>25</v>
      </c>
      <c r="F14" s="6" t="s">
        <v>26</v>
      </c>
      <c r="G14" s="6" t="s">
        <v>85</v>
      </c>
      <c r="H14" s="6" t="s">
        <v>86</v>
      </c>
      <c r="I14" s="6" t="s">
        <v>65</v>
      </c>
      <c r="J14" s="6" t="s">
        <v>87</v>
      </c>
      <c r="K14" s="6" t="s">
        <v>88</v>
      </c>
      <c r="L14" s="27">
        <v>82.2</v>
      </c>
      <c r="M14" s="27">
        <v>80.2</v>
      </c>
      <c r="N14" s="27">
        <v>80.8</v>
      </c>
      <c r="O14" s="27">
        <v>74.5</v>
      </c>
      <c r="P14" s="10" t="s">
        <v>32</v>
      </c>
      <c r="Q14" s="35"/>
      <c r="R14" s="13">
        <f t="shared" si="0"/>
        <v>80.8</v>
      </c>
      <c r="S14" s="13">
        <f t="shared" si="1"/>
        <v>74.5</v>
      </c>
      <c r="T14" s="13">
        <f t="shared" si="2"/>
        <v>0</v>
      </c>
    </row>
    <row r="15" spans="1:20" ht="14.5" x14ac:dyDescent="0.25">
      <c r="A15" s="5">
        <v>12</v>
      </c>
      <c r="B15" s="6" t="s">
        <v>89</v>
      </c>
      <c r="C15" s="6" t="s">
        <v>90</v>
      </c>
      <c r="D15" s="7" t="s">
        <v>24</v>
      </c>
      <c r="E15" s="6" t="s">
        <v>25</v>
      </c>
      <c r="F15" s="6" t="s">
        <v>26</v>
      </c>
      <c r="G15" s="6" t="s">
        <v>64</v>
      </c>
      <c r="H15" s="6" t="s">
        <v>35</v>
      </c>
      <c r="I15" s="6" t="s">
        <v>65</v>
      </c>
      <c r="J15" s="6" t="s">
        <v>57</v>
      </c>
      <c r="K15" s="6" t="s">
        <v>91</v>
      </c>
      <c r="L15" s="27">
        <v>82.54</v>
      </c>
      <c r="M15" s="27">
        <v>87.31</v>
      </c>
      <c r="N15" s="27">
        <v>85.88</v>
      </c>
      <c r="O15" s="27">
        <v>74.483999999999995</v>
      </c>
      <c r="P15" s="10" t="s">
        <v>32</v>
      </c>
      <c r="Q15" s="35"/>
      <c r="R15" s="13">
        <f t="shared" si="0"/>
        <v>85.878999999999991</v>
      </c>
      <c r="S15" s="13">
        <f t="shared" si="1"/>
        <v>74.483999999999995</v>
      </c>
      <c r="T15" s="13">
        <f t="shared" si="2"/>
        <v>0</v>
      </c>
    </row>
    <row r="16" spans="1:20" ht="14.5" x14ac:dyDescent="0.25">
      <c r="A16" s="5">
        <v>13</v>
      </c>
      <c r="B16" s="6" t="s">
        <v>92</v>
      </c>
      <c r="C16" s="6" t="s">
        <v>93</v>
      </c>
      <c r="D16" s="7" t="s">
        <v>24</v>
      </c>
      <c r="E16" s="6" t="s">
        <v>25</v>
      </c>
      <c r="F16" s="6" t="s">
        <v>26</v>
      </c>
      <c r="G16" s="6" t="s">
        <v>86</v>
      </c>
      <c r="H16" s="6" t="s">
        <v>42</v>
      </c>
      <c r="I16" s="6" t="s">
        <v>94</v>
      </c>
      <c r="J16" s="6" t="s">
        <v>37</v>
      </c>
      <c r="K16" s="6" t="s">
        <v>95</v>
      </c>
      <c r="L16" s="27">
        <v>84.15</v>
      </c>
      <c r="M16" s="27">
        <v>89.71</v>
      </c>
      <c r="N16" s="27">
        <v>88.04</v>
      </c>
      <c r="O16" s="27">
        <v>74.432000000000002</v>
      </c>
      <c r="P16" s="10" t="s">
        <v>32</v>
      </c>
      <c r="Q16" s="35"/>
      <c r="R16" s="13">
        <f t="shared" si="0"/>
        <v>88.041999999999987</v>
      </c>
      <c r="S16" s="13">
        <f t="shared" si="1"/>
        <v>74.432000000000002</v>
      </c>
      <c r="T16" s="13">
        <f t="shared" si="2"/>
        <v>0</v>
      </c>
    </row>
    <row r="17" spans="1:20" ht="14.5" x14ac:dyDescent="0.25">
      <c r="A17" s="5">
        <v>14</v>
      </c>
      <c r="B17" s="6" t="s">
        <v>96</v>
      </c>
      <c r="C17" s="6" t="s">
        <v>97</v>
      </c>
      <c r="D17" s="7" t="s">
        <v>24</v>
      </c>
      <c r="E17" s="6" t="s">
        <v>25</v>
      </c>
      <c r="F17" s="6" t="s">
        <v>26</v>
      </c>
      <c r="G17" s="6" t="s">
        <v>98</v>
      </c>
      <c r="H17" s="6" t="s">
        <v>99</v>
      </c>
      <c r="I17" s="6" t="s">
        <v>100</v>
      </c>
      <c r="J17" s="6" t="s">
        <v>101</v>
      </c>
      <c r="K17" s="6" t="s">
        <v>102</v>
      </c>
      <c r="L17" s="27">
        <v>86.8</v>
      </c>
      <c r="M17" s="27">
        <v>89</v>
      </c>
      <c r="N17" s="27">
        <v>88.34</v>
      </c>
      <c r="O17" s="27">
        <v>73.542000000000002</v>
      </c>
      <c r="P17" s="10" t="s">
        <v>32</v>
      </c>
      <c r="Q17" s="35"/>
      <c r="R17" s="13">
        <f t="shared" si="0"/>
        <v>88.34</v>
      </c>
      <c r="S17" s="13">
        <f t="shared" si="1"/>
        <v>73.542000000000002</v>
      </c>
      <c r="T17" s="13">
        <f t="shared" si="2"/>
        <v>0</v>
      </c>
    </row>
    <row r="18" spans="1:20" ht="14.5" x14ac:dyDescent="0.25">
      <c r="A18" s="5">
        <v>15</v>
      </c>
      <c r="B18" s="6" t="s">
        <v>103</v>
      </c>
      <c r="C18" s="6" t="s">
        <v>104</v>
      </c>
      <c r="D18" s="7" t="s">
        <v>24</v>
      </c>
      <c r="E18" s="6" t="s">
        <v>25</v>
      </c>
      <c r="F18" s="6" t="s">
        <v>26</v>
      </c>
      <c r="G18" s="6" t="s">
        <v>105</v>
      </c>
      <c r="H18" s="6" t="s">
        <v>106</v>
      </c>
      <c r="I18" s="6" t="s">
        <v>107</v>
      </c>
      <c r="J18" s="6" t="s">
        <v>51</v>
      </c>
      <c r="K18" s="6" t="s">
        <v>108</v>
      </c>
      <c r="L18" s="27">
        <v>72.62</v>
      </c>
      <c r="M18" s="27">
        <v>63.63</v>
      </c>
      <c r="N18" s="27">
        <v>66.33</v>
      </c>
      <c r="O18" s="27">
        <v>73.379000000000005</v>
      </c>
      <c r="P18" s="10" t="s">
        <v>32</v>
      </c>
      <c r="Q18" s="35"/>
      <c r="R18" s="13">
        <f t="shared" si="0"/>
        <v>66.326999999999998</v>
      </c>
      <c r="S18" s="13">
        <f t="shared" si="1"/>
        <v>73.379000000000005</v>
      </c>
      <c r="T18" s="13">
        <f t="shared" si="2"/>
        <v>0</v>
      </c>
    </row>
    <row r="19" spans="1:20" ht="14.5" x14ac:dyDescent="0.25">
      <c r="A19" s="5">
        <v>16</v>
      </c>
      <c r="B19" s="6" t="s">
        <v>109</v>
      </c>
      <c r="C19" s="6" t="s">
        <v>110</v>
      </c>
      <c r="D19" s="7" t="s">
        <v>24</v>
      </c>
      <c r="E19" s="6" t="s">
        <v>25</v>
      </c>
      <c r="F19" s="6" t="s">
        <v>26</v>
      </c>
      <c r="G19" s="6" t="s">
        <v>86</v>
      </c>
      <c r="H19" s="6" t="s">
        <v>111</v>
      </c>
      <c r="I19" s="6" t="s">
        <v>76</v>
      </c>
      <c r="J19" s="6" t="s">
        <v>30</v>
      </c>
      <c r="K19" s="6" t="s">
        <v>112</v>
      </c>
      <c r="L19" s="27">
        <v>76.599999999999994</v>
      </c>
      <c r="M19" s="27">
        <v>73.400000000000006</v>
      </c>
      <c r="N19" s="27">
        <v>74.36</v>
      </c>
      <c r="O19" s="27">
        <v>73.128</v>
      </c>
      <c r="P19" s="10" t="s">
        <v>32</v>
      </c>
      <c r="Q19" s="35"/>
      <c r="R19" s="13">
        <f t="shared" si="0"/>
        <v>74.36</v>
      </c>
      <c r="S19" s="13">
        <f t="shared" si="1"/>
        <v>73.127999999999986</v>
      </c>
      <c r="T19" s="13">
        <f t="shared" si="2"/>
        <v>0</v>
      </c>
    </row>
    <row r="20" spans="1:20" ht="14.5" x14ac:dyDescent="0.25">
      <c r="A20" s="5">
        <v>17</v>
      </c>
      <c r="B20" s="6" t="s">
        <v>113</v>
      </c>
      <c r="C20" s="6" t="s">
        <v>114</v>
      </c>
      <c r="D20" s="7" t="s">
        <v>24</v>
      </c>
      <c r="E20" s="6" t="s">
        <v>25</v>
      </c>
      <c r="F20" s="6" t="s">
        <v>26</v>
      </c>
      <c r="G20" s="6" t="s">
        <v>86</v>
      </c>
      <c r="H20" s="6" t="s">
        <v>106</v>
      </c>
      <c r="I20" s="6" t="s">
        <v>101</v>
      </c>
      <c r="J20" s="6" t="s">
        <v>115</v>
      </c>
      <c r="K20" s="6" t="s">
        <v>58</v>
      </c>
      <c r="L20" s="27">
        <v>80.8</v>
      </c>
      <c r="M20" s="27">
        <v>74</v>
      </c>
      <c r="N20" s="27">
        <v>76.040000000000006</v>
      </c>
      <c r="O20" s="27">
        <v>72.792000000000002</v>
      </c>
      <c r="P20" s="10" t="s">
        <v>32</v>
      </c>
      <c r="Q20" s="35"/>
      <c r="R20" s="13">
        <f t="shared" si="0"/>
        <v>76.039999999999992</v>
      </c>
      <c r="S20" s="13">
        <f t="shared" si="1"/>
        <v>72.792000000000002</v>
      </c>
      <c r="T20" s="13">
        <f t="shared" si="2"/>
        <v>0</v>
      </c>
    </row>
    <row r="21" spans="1:20" ht="14.5" x14ac:dyDescent="0.25">
      <c r="A21" s="5">
        <v>18</v>
      </c>
      <c r="B21" s="6" t="s">
        <v>116</v>
      </c>
      <c r="C21" s="6" t="s">
        <v>117</v>
      </c>
      <c r="D21" s="7" t="s">
        <v>24</v>
      </c>
      <c r="E21" s="6" t="s">
        <v>25</v>
      </c>
      <c r="F21" s="6" t="s">
        <v>26</v>
      </c>
      <c r="G21" s="6" t="s">
        <v>28</v>
      </c>
      <c r="H21" s="6" t="s">
        <v>106</v>
      </c>
      <c r="I21" s="6" t="s">
        <v>118</v>
      </c>
      <c r="J21" s="6" t="s">
        <v>119</v>
      </c>
      <c r="K21" s="6" t="s">
        <v>120</v>
      </c>
      <c r="L21" s="27">
        <v>82.54</v>
      </c>
      <c r="M21" s="27">
        <v>62.88</v>
      </c>
      <c r="N21" s="27">
        <v>68.78</v>
      </c>
      <c r="O21" s="27">
        <v>72.713999999999999</v>
      </c>
      <c r="P21" s="10" t="s">
        <v>32</v>
      </c>
      <c r="Q21" s="35"/>
      <c r="R21" s="13">
        <f t="shared" si="0"/>
        <v>68.777999999999992</v>
      </c>
      <c r="S21" s="13">
        <f t="shared" si="1"/>
        <v>72.713999999999999</v>
      </c>
      <c r="T21" s="13">
        <f t="shared" si="2"/>
        <v>0</v>
      </c>
    </row>
    <row r="22" spans="1:20" ht="14.5" x14ac:dyDescent="0.25">
      <c r="A22" s="5">
        <v>19</v>
      </c>
      <c r="B22" s="6" t="s">
        <v>121</v>
      </c>
      <c r="C22" s="6" t="s">
        <v>122</v>
      </c>
      <c r="D22" s="7" t="s">
        <v>24</v>
      </c>
      <c r="E22" s="6" t="s">
        <v>25</v>
      </c>
      <c r="F22" s="6" t="s">
        <v>26</v>
      </c>
      <c r="G22" s="6" t="s">
        <v>54</v>
      </c>
      <c r="H22" s="6" t="s">
        <v>123</v>
      </c>
      <c r="I22" s="6" t="s">
        <v>75</v>
      </c>
      <c r="J22" s="6" t="s">
        <v>124</v>
      </c>
      <c r="K22" s="6" t="s">
        <v>82</v>
      </c>
      <c r="L22" s="27">
        <v>75.16</v>
      </c>
      <c r="M22" s="27">
        <v>82.46</v>
      </c>
      <c r="N22" s="27">
        <v>80.27</v>
      </c>
      <c r="O22" s="27">
        <v>72.241</v>
      </c>
      <c r="P22" s="10" t="s">
        <v>32</v>
      </c>
      <c r="Q22" s="35"/>
      <c r="R22" s="13">
        <f t="shared" si="0"/>
        <v>80.27</v>
      </c>
      <c r="S22" s="13">
        <f t="shared" si="1"/>
        <v>72.241</v>
      </c>
      <c r="T22" s="13">
        <f t="shared" si="2"/>
        <v>0</v>
      </c>
    </row>
    <row r="23" spans="1:20" ht="14.5" x14ac:dyDescent="0.25">
      <c r="A23" s="5">
        <v>20</v>
      </c>
      <c r="B23" s="6" t="s">
        <v>125</v>
      </c>
      <c r="C23" s="6" t="s">
        <v>126</v>
      </c>
      <c r="D23" s="7" t="s">
        <v>24</v>
      </c>
      <c r="E23" s="6" t="s">
        <v>25</v>
      </c>
      <c r="F23" s="6" t="s">
        <v>26</v>
      </c>
      <c r="G23" s="6" t="s">
        <v>54</v>
      </c>
      <c r="H23" s="6" t="s">
        <v>98</v>
      </c>
      <c r="I23" s="6" t="s">
        <v>127</v>
      </c>
      <c r="J23" s="6" t="s">
        <v>72</v>
      </c>
      <c r="K23" s="6" t="s">
        <v>128</v>
      </c>
      <c r="L23" s="27">
        <v>75.8</v>
      </c>
      <c r="M23" s="27">
        <v>81.2</v>
      </c>
      <c r="N23" s="27">
        <v>79.58</v>
      </c>
      <c r="O23" s="27">
        <v>72.174000000000007</v>
      </c>
      <c r="P23" s="10" t="s">
        <v>32</v>
      </c>
      <c r="Q23" s="35"/>
      <c r="R23" s="13">
        <f t="shared" si="0"/>
        <v>79.58</v>
      </c>
      <c r="S23" s="13">
        <f t="shared" si="1"/>
        <v>72.173999999999992</v>
      </c>
      <c r="T23" s="13">
        <f t="shared" si="2"/>
        <v>0</v>
      </c>
    </row>
    <row r="24" spans="1:20" ht="14.5" x14ac:dyDescent="0.25">
      <c r="A24" s="5">
        <v>21</v>
      </c>
      <c r="B24" s="6" t="s">
        <v>129</v>
      </c>
      <c r="C24" s="6" t="s">
        <v>130</v>
      </c>
      <c r="D24" s="7" t="s">
        <v>24</v>
      </c>
      <c r="E24" s="6" t="s">
        <v>25</v>
      </c>
      <c r="F24" s="6" t="s">
        <v>26</v>
      </c>
      <c r="G24" s="6" t="s">
        <v>131</v>
      </c>
      <c r="H24" s="6" t="s">
        <v>132</v>
      </c>
      <c r="I24" s="6" t="s">
        <v>61</v>
      </c>
      <c r="J24" s="6" t="s">
        <v>37</v>
      </c>
      <c r="K24" s="6" t="s">
        <v>133</v>
      </c>
      <c r="L24" s="27">
        <v>79.31</v>
      </c>
      <c r="M24" s="27">
        <v>79.569999999999993</v>
      </c>
      <c r="N24" s="27">
        <v>79.489999999999995</v>
      </c>
      <c r="O24" s="27">
        <v>71.027000000000001</v>
      </c>
      <c r="P24" s="10" t="s">
        <v>32</v>
      </c>
      <c r="Q24" s="31" t="s">
        <v>39</v>
      </c>
      <c r="R24" s="13">
        <f t="shared" si="0"/>
        <v>79.49199999999999</v>
      </c>
      <c r="S24" s="13">
        <f t="shared" si="1"/>
        <v>71.027000000000001</v>
      </c>
      <c r="T24" s="13">
        <f t="shared" si="2"/>
        <v>0</v>
      </c>
    </row>
    <row r="25" spans="1:20" ht="14.5" x14ac:dyDescent="0.25">
      <c r="A25" s="5">
        <v>22</v>
      </c>
      <c r="B25" s="6" t="s">
        <v>134</v>
      </c>
      <c r="C25" s="6" t="s">
        <v>135</v>
      </c>
      <c r="D25" s="7" t="s">
        <v>24</v>
      </c>
      <c r="E25" s="6" t="s">
        <v>25</v>
      </c>
      <c r="F25" s="6" t="s">
        <v>26</v>
      </c>
      <c r="G25" s="6" t="s">
        <v>136</v>
      </c>
      <c r="H25" s="6" t="s">
        <v>64</v>
      </c>
      <c r="I25" s="6" t="s">
        <v>137</v>
      </c>
      <c r="J25" s="6" t="s">
        <v>138</v>
      </c>
      <c r="K25" s="6" t="s">
        <v>139</v>
      </c>
      <c r="L25" s="27">
        <v>72.2</v>
      </c>
      <c r="M25" s="27">
        <v>68.8</v>
      </c>
      <c r="N25" s="27">
        <v>69.819999999999993</v>
      </c>
      <c r="O25" s="27">
        <v>70.506</v>
      </c>
      <c r="P25" s="10" t="s">
        <v>32</v>
      </c>
      <c r="Q25" s="35"/>
      <c r="R25" s="13">
        <f t="shared" si="0"/>
        <v>69.819999999999993</v>
      </c>
      <c r="S25" s="13">
        <f t="shared" si="1"/>
        <v>70.506</v>
      </c>
      <c r="T25" s="13">
        <f t="shared" si="2"/>
        <v>0</v>
      </c>
    </row>
    <row r="26" spans="1:20" ht="14.5" x14ac:dyDescent="0.25">
      <c r="A26" s="5">
        <v>23</v>
      </c>
      <c r="B26" s="6" t="s">
        <v>140</v>
      </c>
      <c r="C26" s="6" t="s">
        <v>141</v>
      </c>
      <c r="D26" s="7" t="s">
        <v>24</v>
      </c>
      <c r="E26" s="6" t="s">
        <v>25</v>
      </c>
      <c r="F26" s="6" t="s">
        <v>26</v>
      </c>
      <c r="G26" s="6" t="s">
        <v>142</v>
      </c>
      <c r="H26" s="6" t="s">
        <v>28</v>
      </c>
      <c r="I26" s="6" t="s">
        <v>143</v>
      </c>
      <c r="J26" s="6" t="s">
        <v>107</v>
      </c>
      <c r="K26" s="6" t="s">
        <v>77</v>
      </c>
      <c r="L26" s="27">
        <v>85.6</v>
      </c>
      <c r="M26" s="27">
        <v>70</v>
      </c>
      <c r="N26" s="27">
        <v>74.680000000000007</v>
      </c>
      <c r="O26" s="27">
        <v>70.284000000000006</v>
      </c>
      <c r="P26" s="10" t="s">
        <v>32</v>
      </c>
      <c r="Q26" s="35"/>
      <c r="R26" s="13">
        <f t="shared" si="0"/>
        <v>74.679999999999993</v>
      </c>
      <c r="S26" s="13">
        <f t="shared" si="1"/>
        <v>70.284000000000006</v>
      </c>
      <c r="T26" s="13">
        <f t="shared" si="2"/>
        <v>0</v>
      </c>
    </row>
    <row r="27" spans="1:20" ht="14.5" x14ac:dyDescent="0.25">
      <c r="A27" s="5">
        <v>24</v>
      </c>
      <c r="B27" s="6" t="s">
        <v>144</v>
      </c>
      <c r="C27" s="6" t="s">
        <v>145</v>
      </c>
      <c r="D27" s="7" t="s">
        <v>24</v>
      </c>
      <c r="E27" s="6" t="s">
        <v>25</v>
      </c>
      <c r="F27" s="6" t="s">
        <v>26</v>
      </c>
      <c r="G27" s="6" t="s">
        <v>132</v>
      </c>
      <c r="H27" s="6" t="s">
        <v>146</v>
      </c>
      <c r="I27" s="6" t="s">
        <v>147</v>
      </c>
      <c r="J27" s="6" t="s">
        <v>57</v>
      </c>
      <c r="K27" s="6" t="s">
        <v>148</v>
      </c>
      <c r="L27" s="27">
        <v>80.2</v>
      </c>
      <c r="M27" s="27">
        <v>73.599999999999994</v>
      </c>
      <c r="N27" s="27">
        <v>75.58</v>
      </c>
      <c r="O27" s="27">
        <v>70.274000000000001</v>
      </c>
      <c r="P27" s="10" t="s">
        <v>32</v>
      </c>
      <c r="Q27" s="35"/>
      <c r="R27" s="13">
        <f t="shared" si="0"/>
        <v>75.58</v>
      </c>
      <c r="S27" s="13">
        <f t="shared" si="1"/>
        <v>70.274000000000001</v>
      </c>
      <c r="T27" s="13">
        <f t="shared" si="2"/>
        <v>0</v>
      </c>
    </row>
    <row r="28" spans="1:20" s="2" customFormat="1" ht="14.5" x14ac:dyDescent="0.25">
      <c r="A28" s="14">
        <v>25</v>
      </c>
      <c r="B28" s="15" t="s">
        <v>149</v>
      </c>
      <c r="C28" s="15" t="s">
        <v>150</v>
      </c>
      <c r="D28" s="16" t="s">
        <v>24</v>
      </c>
      <c r="E28" s="15" t="s">
        <v>25</v>
      </c>
      <c r="F28" s="17" t="s">
        <v>26</v>
      </c>
      <c r="G28" s="17" t="s">
        <v>105</v>
      </c>
      <c r="H28" s="17" t="s">
        <v>131</v>
      </c>
      <c r="I28" s="17" t="s">
        <v>65</v>
      </c>
      <c r="J28" s="17" t="s">
        <v>119</v>
      </c>
      <c r="K28" s="17" t="s">
        <v>151</v>
      </c>
      <c r="L28" s="28">
        <v>82.2</v>
      </c>
      <c r="M28" s="28">
        <v>74.599999999999994</v>
      </c>
      <c r="N28" s="28">
        <v>76.88</v>
      </c>
      <c r="O28" s="28">
        <v>69.823999999999998</v>
      </c>
      <c r="P28" s="29" t="s">
        <v>32</v>
      </c>
      <c r="Q28" s="35"/>
      <c r="R28" s="13">
        <f t="shared" si="0"/>
        <v>76.88</v>
      </c>
      <c r="S28" s="13">
        <f t="shared" si="1"/>
        <v>69.823999999999998</v>
      </c>
      <c r="T28" s="13">
        <f t="shared" si="2"/>
        <v>0</v>
      </c>
    </row>
    <row r="29" spans="1:20" s="12" customFormat="1" ht="14.5" x14ac:dyDescent="0.25">
      <c r="A29" s="18">
        <v>26</v>
      </c>
      <c r="B29" s="19" t="s">
        <v>152</v>
      </c>
      <c r="C29" s="19" t="s">
        <v>153</v>
      </c>
      <c r="D29" s="20" t="s">
        <v>24</v>
      </c>
      <c r="E29" s="19" t="s">
        <v>25</v>
      </c>
      <c r="F29" s="19" t="s">
        <v>26</v>
      </c>
      <c r="G29" s="19" t="s">
        <v>48</v>
      </c>
      <c r="H29" s="19" t="s">
        <v>123</v>
      </c>
      <c r="I29" s="19" t="s">
        <v>65</v>
      </c>
      <c r="J29" s="19" t="s">
        <v>138</v>
      </c>
      <c r="K29" s="19" t="s">
        <v>154</v>
      </c>
      <c r="L29" s="30">
        <v>80.459999999999994</v>
      </c>
      <c r="M29" s="30">
        <v>56.79</v>
      </c>
      <c r="N29" s="30">
        <v>63.89</v>
      </c>
      <c r="O29" s="30">
        <v>69.007000000000005</v>
      </c>
      <c r="P29" s="31" t="s">
        <v>155</v>
      </c>
      <c r="Q29" s="35" t="s">
        <v>156</v>
      </c>
      <c r="R29" s="13">
        <f t="shared" si="0"/>
        <v>63.890999999999998</v>
      </c>
      <c r="S29" s="13" t="e">
        <f t="shared" si="1"/>
        <v>#VALUE!</v>
      </c>
      <c r="T29" s="13" t="e">
        <f t="shared" si="2"/>
        <v>#VALUE!</v>
      </c>
    </row>
    <row r="30" spans="1:20" ht="14.5" x14ac:dyDescent="0.25">
      <c r="A30" s="21">
        <v>27</v>
      </c>
      <c r="B30" s="22" t="s">
        <v>157</v>
      </c>
      <c r="C30" s="22" t="s">
        <v>158</v>
      </c>
      <c r="D30" s="23" t="s">
        <v>24</v>
      </c>
      <c r="E30" s="22" t="s">
        <v>25</v>
      </c>
      <c r="F30" s="24" t="s">
        <v>26</v>
      </c>
      <c r="G30" s="24" t="s">
        <v>159</v>
      </c>
      <c r="H30" s="24" t="s">
        <v>27</v>
      </c>
      <c r="I30" s="24" t="s">
        <v>160</v>
      </c>
      <c r="J30" s="24" t="s">
        <v>161</v>
      </c>
      <c r="K30" s="24" t="s">
        <v>162</v>
      </c>
      <c r="L30" s="32">
        <v>67</v>
      </c>
      <c r="M30" s="32">
        <v>71.599999999999994</v>
      </c>
      <c r="N30" s="32">
        <v>70.22</v>
      </c>
      <c r="O30" s="32">
        <v>68.385999999999996</v>
      </c>
      <c r="P30" s="33" t="s">
        <v>155</v>
      </c>
      <c r="Q30" s="35"/>
      <c r="R30" s="13">
        <f t="shared" si="0"/>
        <v>70.219999999999985</v>
      </c>
      <c r="S30" s="13">
        <f t="shared" si="1"/>
        <v>68.385999999999996</v>
      </c>
      <c r="T30" s="13">
        <f t="shared" si="2"/>
        <v>0</v>
      </c>
    </row>
    <row r="31" spans="1:20" ht="14.5" x14ac:dyDescent="0.25">
      <c r="A31" s="21">
        <v>28</v>
      </c>
      <c r="B31" s="22" t="s">
        <v>163</v>
      </c>
      <c r="C31" s="22" t="s">
        <v>164</v>
      </c>
      <c r="D31" s="23" t="s">
        <v>24</v>
      </c>
      <c r="E31" s="22" t="s">
        <v>25</v>
      </c>
      <c r="F31" s="24" t="s">
        <v>26</v>
      </c>
      <c r="G31" s="24" t="s">
        <v>86</v>
      </c>
      <c r="H31" s="24" t="s">
        <v>64</v>
      </c>
      <c r="I31" s="24" t="s">
        <v>165</v>
      </c>
      <c r="J31" s="24" t="s">
        <v>44</v>
      </c>
      <c r="K31" s="24" t="s">
        <v>166</v>
      </c>
      <c r="L31" s="32">
        <v>62.25</v>
      </c>
      <c r="M31" s="32">
        <v>71.849999999999994</v>
      </c>
      <c r="N31" s="32">
        <v>68.97</v>
      </c>
      <c r="O31" s="32">
        <v>68.150999999999996</v>
      </c>
      <c r="P31" s="33" t="s">
        <v>155</v>
      </c>
      <c r="Q31" s="35"/>
      <c r="R31" s="13">
        <f t="shared" si="0"/>
        <v>68.97</v>
      </c>
      <c r="S31" s="13">
        <f t="shared" si="1"/>
        <v>68.150999999999996</v>
      </c>
      <c r="T31" s="13">
        <f t="shared" si="2"/>
        <v>0</v>
      </c>
    </row>
    <row r="32" spans="1:20" ht="14.5" x14ac:dyDescent="0.25">
      <c r="A32" s="21">
        <v>29</v>
      </c>
      <c r="B32" s="22" t="s">
        <v>167</v>
      </c>
      <c r="C32" s="22" t="s">
        <v>168</v>
      </c>
      <c r="D32" s="23" t="s">
        <v>24</v>
      </c>
      <c r="E32" s="22" t="s">
        <v>25</v>
      </c>
      <c r="F32" s="24" t="s">
        <v>26</v>
      </c>
      <c r="G32" s="24" t="s">
        <v>70</v>
      </c>
      <c r="H32" s="24" t="s">
        <v>123</v>
      </c>
      <c r="I32" s="24" t="s">
        <v>50</v>
      </c>
      <c r="J32" s="24" t="s">
        <v>138</v>
      </c>
      <c r="K32" s="24" t="s">
        <v>166</v>
      </c>
      <c r="L32" s="32">
        <v>67</v>
      </c>
      <c r="M32" s="32">
        <v>66.8</v>
      </c>
      <c r="N32" s="32">
        <v>66.86</v>
      </c>
      <c r="O32" s="32">
        <v>67.518000000000001</v>
      </c>
      <c r="P32" s="33" t="s">
        <v>155</v>
      </c>
      <c r="Q32" s="35"/>
      <c r="R32" s="13">
        <f t="shared" si="0"/>
        <v>66.86</v>
      </c>
      <c r="S32" s="13">
        <f t="shared" si="1"/>
        <v>67.518000000000001</v>
      </c>
      <c r="T32" s="13">
        <f t="shared" si="2"/>
        <v>0</v>
      </c>
    </row>
    <row r="33" spans="1:20" ht="14.5" x14ac:dyDescent="0.25">
      <c r="A33" s="21">
        <v>30</v>
      </c>
      <c r="B33" s="22" t="s">
        <v>169</v>
      </c>
      <c r="C33" s="22" t="s">
        <v>170</v>
      </c>
      <c r="D33" s="23" t="s">
        <v>24</v>
      </c>
      <c r="E33" s="22" t="s">
        <v>25</v>
      </c>
      <c r="F33" s="24" t="s">
        <v>26</v>
      </c>
      <c r="G33" s="24" t="s">
        <v>171</v>
      </c>
      <c r="H33" s="24" t="s">
        <v>86</v>
      </c>
      <c r="I33" s="24" t="s">
        <v>172</v>
      </c>
      <c r="J33" s="24" t="s">
        <v>173</v>
      </c>
      <c r="K33" s="24" t="s">
        <v>148</v>
      </c>
      <c r="L33" s="32">
        <v>44.96</v>
      </c>
      <c r="M33" s="32">
        <v>52.03</v>
      </c>
      <c r="N33" s="32">
        <v>49.91</v>
      </c>
      <c r="O33" s="32">
        <v>62.573</v>
      </c>
      <c r="P33" s="33" t="s">
        <v>155</v>
      </c>
      <c r="Q33" s="35"/>
      <c r="R33" s="13">
        <f t="shared" si="0"/>
        <v>49.908999999999999</v>
      </c>
      <c r="S33" s="13">
        <f t="shared" si="1"/>
        <v>62.572999999999993</v>
      </c>
      <c r="T33" s="13">
        <f t="shared" si="2"/>
        <v>0</v>
      </c>
    </row>
  </sheetData>
  <sheetProtection algorithmName="SHA-512" hashValue="Lmiq9Ii1L7PwhVAekwN3INHuw8iNuifn6JFcd9NFoZw0KJ0e4Ge6sLj5myusaJQB8WVvLuPLgpCjdO8fDSJkBg==" saltValue="ER7fmatS/QN1j+I+AhvJNQ==" spinCount="100000" sheet="1" objects="1" scenarios="1"/>
  <mergeCells count="11">
    <mergeCell ref="A1:Q1"/>
    <mergeCell ref="L2:N2"/>
    <mergeCell ref="A2:A3"/>
    <mergeCell ref="B2:B3"/>
    <mergeCell ref="C2:C3"/>
    <mergeCell ref="D2:D3"/>
    <mergeCell ref="E2:E3"/>
    <mergeCell ref="F2:F3"/>
    <mergeCell ref="O2:O3"/>
    <mergeCell ref="P2:P3"/>
    <mergeCell ref="Q2:Q3"/>
  </mergeCells>
  <phoneticPr fontId="9" type="noConversion"/>
  <pageMargins left="0.7" right="0.7" top="0.75" bottom="0.75" header="0.3" footer="0.3"/>
  <pageSetup paperSize="9" scale="86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"/>
  <sheetViews>
    <sheetView zoomScale="85" zoomScaleNormal="85" workbookViewId="0">
      <selection activeCell="Q2" sqref="Q1:Q1048576"/>
    </sheetView>
  </sheetViews>
  <sheetFormatPr defaultColWidth="9" defaultRowHeight="14" x14ac:dyDescent="0.25"/>
  <cols>
    <col min="1" max="1" width="5.6328125" customWidth="1"/>
    <col min="2" max="2" width="16.81640625" customWidth="1"/>
    <col min="4" max="4" width="6.453125" customWidth="1"/>
    <col min="6" max="6" width="17.453125" customWidth="1"/>
    <col min="10" max="10" width="9.7265625" customWidth="1"/>
    <col min="12" max="14" width="11.6328125" customWidth="1"/>
    <col min="15" max="15" width="5.7265625" customWidth="1"/>
    <col min="16" max="16" width="10.36328125" customWidth="1"/>
    <col min="17" max="17" width="22.7265625" customWidth="1"/>
  </cols>
  <sheetData>
    <row r="1" spans="1:17" ht="48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5">
      <c r="A2" s="40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3" t="s">
        <v>7</v>
      </c>
      <c r="H2" s="3"/>
      <c r="I2" s="3"/>
      <c r="J2" s="3"/>
      <c r="K2" s="3"/>
      <c r="L2" s="37" t="s">
        <v>8</v>
      </c>
      <c r="M2" s="38"/>
      <c r="N2" s="39"/>
      <c r="O2" s="48" t="s">
        <v>9</v>
      </c>
      <c r="P2" s="45" t="s">
        <v>10</v>
      </c>
      <c r="Q2" s="46" t="s">
        <v>11</v>
      </c>
    </row>
    <row r="3" spans="1:17" s="1" customFormat="1" ht="19.5" customHeight="1" x14ac:dyDescent="0.25">
      <c r="A3" s="41"/>
      <c r="B3" s="43"/>
      <c r="C3" s="43"/>
      <c r="D3" s="43"/>
      <c r="E3" s="43"/>
      <c r="F3" s="43"/>
      <c r="G3" s="4" t="s">
        <v>12</v>
      </c>
      <c r="H3" s="4" t="s">
        <v>13</v>
      </c>
      <c r="I3" s="4" t="s">
        <v>14</v>
      </c>
      <c r="J3" s="4" t="s">
        <v>15</v>
      </c>
      <c r="K3" s="8" t="s">
        <v>16</v>
      </c>
      <c r="L3" s="8" t="s">
        <v>17</v>
      </c>
      <c r="M3" s="4" t="s">
        <v>18</v>
      </c>
      <c r="N3" s="4" t="s">
        <v>19</v>
      </c>
      <c r="O3" s="48"/>
      <c r="P3" s="45"/>
      <c r="Q3" s="47"/>
    </row>
    <row r="4" spans="1:17" s="2" customFormat="1" ht="14.5" x14ac:dyDescent="0.25">
      <c r="A4" s="5">
        <v>1</v>
      </c>
      <c r="B4" s="6" t="s">
        <v>174</v>
      </c>
      <c r="C4" s="6" t="s">
        <v>175</v>
      </c>
      <c r="D4" s="7" t="s">
        <v>24</v>
      </c>
      <c r="E4" s="6" t="s">
        <v>25</v>
      </c>
      <c r="F4" s="6" t="s">
        <v>26</v>
      </c>
      <c r="G4" s="6" t="s">
        <v>64</v>
      </c>
      <c r="H4" s="6" t="s">
        <v>54</v>
      </c>
      <c r="I4" s="6" t="s">
        <v>80</v>
      </c>
      <c r="J4" s="6" t="s">
        <v>161</v>
      </c>
      <c r="K4" s="6">
        <v>309</v>
      </c>
      <c r="L4" s="9">
        <v>81.8</v>
      </c>
      <c r="M4" s="9">
        <v>75.8</v>
      </c>
      <c r="N4" s="9">
        <v>77.599999999999994</v>
      </c>
      <c r="O4" s="9">
        <v>66.540000000000006</v>
      </c>
      <c r="P4" s="10" t="s">
        <v>32</v>
      </c>
      <c r="Q4" s="11" t="s">
        <v>176</v>
      </c>
    </row>
  </sheetData>
  <mergeCells count="11">
    <mergeCell ref="A1:Q1"/>
    <mergeCell ref="L2:N2"/>
    <mergeCell ref="A2:A3"/>
    <mergeCell ref="B2:B3"/>
    <mergeCell ref="C2:C3"/>
    <mergeCell ref="D2:D3"/>
    <mergeCell ref="E2:E3"/>
    <mergeCell ref="F2:F3"/>
    <mergeCell ref="O2:O3"/>
    <mergeCell ref="P2:P3"/>
    <mergeCell ref="Q2:Q3"/>
  </mergeCells>
  <phoneticPr fontId="9" type="noConversion"/>
  <pageMargins left="0.7" right="0.7" top="0.75" bottom="0.75" header="0.3" footer="0.3"/>
  <pageSetup paperSize="9" scale="86" fitToHeight="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学术</vt:lpstr>
      <vt:lpstr>学术-退役大学生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liaoqi</dc:creator>
  <cp:lastModifiedBy>Administrator</cp:lastModifiedBy>
  <dcterms:created xsi:type="dcterms:W3CDTF">2006-09-13T11:21:00Z</dcterms:created>
  <dcterms:modified xsi:type="dcterms:W3CDTF">2023-03-30T09:46:59Z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694A4168E9464EE89D8D16D147CAE7CF</vt:lpwstr>
  </property>
  <property fmtid="{D5CDD505-2E9C-101B-9397-08002B2CF9AE}" pid="3" name="KSOProductBuildVer">
    <vt:lpwstr>2052-11.1.0.13703</vt:lpwstr>
  </property>
</Properties>
</file>