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0DC50D6-FB46-48A0-8E18-E9908A962655}" xr6:coauthVersionLast="36" xr6:coauthVersionMax="36" xr10:uidLastSave="{00000000-0000-0000-0000-000000000000}"/>
  <bookViews>
    <workbookView xWindow="0" yWindow="0" windowWidth="28800" windowHeight="1197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33" i="1" l="1"/>
  <c r="O33" i="1" s="1"/>
  <c r="N32" i="1"/>
  <c r="O32" i="1" s="1"/>
  <c r="N31" i="1"/>
  <c r="O31" i="1" s="1"/>
  <c r="O30" i="1"/>
  <c r="N30" i="1"/>
  <c r="N29" i="1"/>
  <c r="O29" i="1" s="1"/>
  <c r="N28" i="1"/>
  <c r="O28" i="1" s="1"/>
  <c r="N27" i="1"/>
  <c r="O27" i="1" s="1"/>
  <c r="O26" i="1"/>
  <c r="N26" i="1"/>
  <c r="N25" i="1"/>
  <c r="O25" i="1" s="1"/>
  <c r="N24" i="1"/>
  <c r="O24" i="1" s="1"/>
  <c r="N23" i="1"/>
  <c r="O23" i="1" s="1"/>
  <c r="O22" i="1"/>
  <c r="N22" i="1"/>
  <c r="N21" i="1"/>
  <c r="O21" i="1" s="1"/>
  <c r="N20" i="1"/>
  <c r="O20" i="1" s="1"/>
  <c r="N19" i="1"/>
  <c r="O19" i="1" s="1"/>
  <c r="O18" i="1"/>
  <c r="N18" i="1"/>
  <c r="N17" i="1"/>
  <c r="O17" i="1" s="1"/>
  <c r="N16" i="1"/>
  <c r="O16" i="1" s="1"/>
  <c r="N15" i="1"/>
  <c r="O15" i="1" s="1"/>
  <c r="O14" i="1"/>
  <c r="N14" i="1"/>
  <c r="N13" i="1"/>
  <c r="O13" i="1" s="1"/>
  <c r="N12" i="1"/>
  <c r="O12" i="1" s="1"/>
  <c r="N11" i="1"/>
  <c r="O11" i="1" s="1"/>
  <c r="O10" i="1"/>
  <c r="N10" i="1"/>
  <c r="N9" i="1"/>
  <c r="O9" i="1" s="1"/>
  <c r="N8" i="1"/>
  <c r="O8" i="1" s="1"/>
  <c r="N7" i="1"/>
  <c r="O7" i="1" s="1"/>
  <c r="O6" i="1"/>
  <c r="N6" i="1"/>
  <c r="N5" i="1"/>
  <c r="O5" i="1" s="1"/>
  <c r="N4" i="1"/>
  <c r="O4" i="1" s="1"/>
</calcChain>
</file>

<file path=xl/sharedStrings.xml><?xml version="1.0" encoding="utf-8"?>
<sst xmlns="http://schemas.openxmlformats.org/spreadsheetml/2006/main" count="361" uniqueCount="178">
  <si>
    <t>2023年机械与储运工程学院硕士研究生拟录取名单（动力工程01热能工程）</t>
  </si>
  <si>
    <t>序号</t>
  </si>
  <si>
    <t>考生编号</t>
  </si>
  <si>
    <t>姓名</t>
  </si>
  <si>
    <t>学习形式</t>
  </si>
  <si>
    <t>专业代码</t>
  </si>
  <si>
    <t>专业名称</t>
  </si>
  <si>
    <t>初试</t>
  </si>
  <si>
    <t>复试</t>
  </si>
  <si>
    <t>总成绩</t>
  </si>
  <si>
    <t>是否拟录取</t>
  </si>
  <si>
    <t>备注</t>
  </si>
  <si>
    <t>政治</t>
  </si>
  <si>
    <t>外语</t>
  </si>
  <si>
    <t>业务课一</t>
  </si>
  <si>
    <t>业务课二</t>
  </si>
  <si>
    <t>总分</t>
  </si>
  <si>
    <t>外语面试成绩</t>
  </si>
  <si>
    <t>专业面试成绩</t>
  </si>
  <si>
    <t>复试成绩</t>
  </si>
  <si>
    <t>114143144416045</t>
  </si>
  <si>
    <t>林俊栋</t>
  </si>
  <si>
    <t>全日制</t>
  </si>
  <si>
    <t>085802</t>
  </si>
  <si>
    <t>动力工程</t>
  </si>
  <si>
    <t>64</t>
  </si>
  <si>
    <t>75</t>
  </si>
  <si>
    <t>119</t>
  </si>
  <si>
    <t>144</t>
  </si>
  <si>
    <t>402</t>
  </si>
  <si>
    <t>是</t>
  </si>
  <si>
    <t>114143113022470</t>
  </si>
  <si>
    <t>刘杨</t>
  </si>
  <si>
    <t>65</t>
  </si>
  <si>
    <t>73</t>
  </si>
  <si>
    <t>117</t>
  </si>
  <si>
    <t>129</t>
  </si>
  <si>
    <t>384</t>
  </si>
  <si>
    <t>114143136014326</t>
  </si>
  <si>
    <t>黄智峰</t>
  </si>
  <si>
    <t>56</t>
  </si>
  <si>
    <t>115</t>
  </si>
  <si>
    <t>131</t>
  </si>
  <si>
    <t>377</t>
  </si>
  <si>
    <t>114143121453582</t>
  </si>
  <si>
    <t>徐启航</t>
  </si>
  <si>
    <t>50</t>
  </si>
  <si>
    <t>72</t>
  </si>
  <si>
    <t>125</t>
  </si>
  <si>
    <t>127</t>
  </si>
  <si>
    <t>374</t>
  </si>
  <si>
    <t>114143141305496</t>
  </si>
  <si>
    <t>陈枭渊</t>
  </si>
  <si>
    <t>59</t>
  </si>
  <si>
    <t>101</t>
  </si>
  <si>
    <t>135</t>
  </si>
  <si>
    <t>367</t>
  </si>
  <si>
    <t>114143161036606</t>
  </si>
  <si>
    <t>曹祎展</t>
  </si>
  <si>
    <t>52</t>
  </si>
  <si>
    <t>78</t>
  </si>
  <si>
    <t>105</t>
  </si>
  <si>
    <t>116</t>
  </si>
  <si>
    <t>351</t>
  </si>
  <si>
    <t>114143141015217</t>
  </si>
  <si>
    <t>赵芳</t>
  </si>
  <si>
    <t>62</t>
  </si>
  <si>
    <t>109</t>
  </si>
  <si>
    <t>138</t>
  </si>
  <si>
    <t>368</t>
  </si>
  <si>
    <t>114143142125793</t>
  </si>
  <si>
    <t>钟幸堃</t>
  </si>
  <si>
    <t>79</t>
  </si>
  <si>
    <t>111</t>
  </si>
  <si>
    <t>104</t>
  </si>
  <si>
    <t>353</t>
  </si>
  <si>
    <t>114143134604245</t>
  </si>
  <si>
    <t>谢若男</t>
  </si>
  <si>
    <t>77</t>
  </si>
  <si>
    <t>74</t>
  </si>
  <si>
    <t>133</t>
  </si>
  <si>
    <t>340</t>
  </si>
  <si>
    <t>114143134604247</t>
  </si>
  <si>
    <t>赵勇</t>
  </si>
  <si>
    <t>57</t>
  </si>
  <si>
    <t>108</t>
  </si>
  <si>
    <t>359</t>
  </si>
  <si>
    <t>114143113252749</t>
  </si>
  <si>
    <t>崔志朋</t>
  </si>
  <si>
    <t>68</t>
  </si>
  <si>
    <t>113</t>
  </si>
  <si>
    <t>344</t>
  </si>
  <si>
    <t>114143161036609</t>
  </si>
  <si>
    <t>刘博林</t>
  </si>
  <si>
    <t>53</t>
  </si>
  <si>
    <t>90</t>
  </si>
  <si>
    <t>130</t>
  </si>
  <si>
    <t>347</t>
  </si>
  <si>
    <t>114143144056005</t>
  </si>
  <si>
    <t>刘广伟</t>
  </si>
  <si>
    <t>63</t>
  </si>
  <si>
    <t>89</t>
  </si>
  <si>
    <t>349</t>
  </si>
  <si>
    <t>114143114053054</t>
  </si>
  <si>
    <t>孙明芮</t>
  </si>
  <si>
    <t>76</t>
  </si>
  <si>
    <t>114</t>
  </si>
  <si>
    <t>355</t>
  </si>
  <si>
    <t>114143141215460</t>
  </si>
  <si>
    <t>李奥</t>
  </si>
  <si>
    <t>85</t>
  </si>
  <si>
    <t>98</t>
  </si>
  <si>
    <t>321</t>
  </si>
  <si>
    <t>114143111641797</t>
  </si>
  <si>
    <t>曹明</t>
  </si>
  <si>
    <t>67</t>
  </si>
  <si>
    <t>102</t>
  </si>
  <si>
    <t>333</t>
  </si>
  <si>
    <t>114143164156896</t>
  </si>
  <si>
    <t>王高伟</t>
  </si>
  <si>
    <t>49</t>
  </si>
  <si>
    <t>118</t>
  </si>
  <si>
    <t>339</t>
  </si>
  <si>
    <t>114143161036608</t>
  </si>
  <si>
    <t>李卫荣</t>
  </si>
  <si>
    <t>81</t>
  </si>
  <si>
    <t>114143112182401</t>
  </si>
  <si>
    <t>臧金铭</t>
  </si>
  <si>
    <t>54</t>
  </si>
  <si>
    <t>60</t>
  </si>
  <si>
    <t>114143134604244</t>
  </si>
  <si>
    <t>曹可</t>
  </si>
  <si>
    <t>82</t>
  </si>
  <si>
    <t>330</t>
  </si>
  <si>
    <t>114143121103479</t>
  </si>
  <si>
    <t>赵玉隆</t>
  </si>
  <si>
    <t>88</t>
  </si>
  <si>
    <t>124</t>
  </si>
  <si>
    <t>324</t>
  </si>
  <si>
    <t>114143111641804</t>
  </si>
  <si>
    <t>康子祺</t>
  </si>
  <si>
    <t>45</t>
  </si>
  <si>
    <t>96</t>
  </si>
  <si>
    <t>316</t>
  </si>
  <si>
    <t>114143151546382</t>
  </si>
  <si>
    <t>杨强</t>
  </si>
  <si>
    <t>51</t>
  </si>
  <si>
    <t>否</t>
  </si>
  <si>
    <t>114143113082587</t>
  </si>
  <si>
    <t>霍占鹏</t>
  </si>
  <si>
    <t>58</t>
  </si>
  <si>
    <t>345</t>
  </si>
  <si>
    <t>114143121033365</t>
  </si>
  <si>
    <t>魏俊</t>
  </si>
  <si>
    <t>122</t>
  </si>
  <si>
    <t>332</t>
  </si>
  <si>
    <t>114143161366693</t>
  </si>
  <si>
    <t>杨坤</t>
  </si>
  <si>
    <t>328</t>
  </si>
  <si>
    <t>114143134604249</t>
  </si>
  <si>
    <t>邹帅</t>
  </si>
  <si>
    <t>305</t>
  </si>
  <si>
    <t>114143137064824</t>
  </si>
  <si>
    <t>刘步龙</t>
  </si>
  <si>
    <t>103</t>
  </si>
  <si>
    <t>114143137145099</t>
  </si>
  <si>
    <t>庞永森</t>
  </si>
  <si>
    <t>107</t>
  </si>
  <si>
    <t>311</t>
  </si>
  <si>
    <t>114143165067261</t>
  </si>
  <si>
    <t>王博昊</t>
  </si>
  <si>
    <t>70</t>
  </si>
  <si>
    <t>110</t>
  </si>
  <si>
    <t>307</t>
  </si>
  <si>
    <t>114143161036610</t>
  </si>
  <si>
    <t>刘书广</t>
  </si>
  <si>
    <t>308</t>
  </si>
  <si>
    <t>放弃复试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</si>
</sst>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_ "/>
    <numFmt numFmtId="179" formatCode="0.00_ "/>
    <numFmt numFmtId="180" formatCode="0.0_);[Red]\(0.0\)"/>
  </numFmts>
  <fonts count="8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2" xfId="0" applyBorder="1" applyAlignment="1">
      <alignment horizontal="centerContinuous" vertical="center"/>
    </xf>
    <xf numFmtId="179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179" fontId="6" fillId="0" borderId="2" xfId="0" applyNumberFormat="1" applyFont="1" applyBorder="1" applyAlignment="1">
      <alignment horizontal="center" vertical="center"/>
    </xf>
    <xf numFmtId="180" fontId="1" fillId="0" borderId="2" xfId="0" applyNumberFormat="1" applyFont="1" applyFill="1" applyBorder="1" applyAlignment="1">
      <alignment horizontal="left" vertical="center"/>
    </xf>
    <xf numFmtId="180" fontId="0" fillId="0" borderId="2" xfId="0" applyNumberForma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80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topLeftCell="A7" zoomScale="75" zoomScaleNormal="75" workbookViewId="0">
      <selection activeCell="P5" sqref="A5:P25"/>
    </sheetView>
  </sheetViews>
  <sheetFormatPr defaultColWidth="9" defaultRowHeight="14" x14ac:dyDescent="0.3"/>
  <cols>
    <col min="2" max="2" width="21.83203125" customWidth="1"/>
    <col min="4" max="4" width="8.58203125" customWidth="1"/>
    <col min="6" max="6" width="13.1640625" customWidth="1"/>
    <col min="12" max="13" width="12.08203125" customWidth="1"/>
  </cols>
  <sheetData>
    <row r="1" spans="1:17" ht="15.5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3">
      <c r="A2" s="20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3" t="s">
        <v>7</v>
      </c>
      <c r="H2" s="3"/>
      <c r="I2" s="3"/>
      <c r="J2" s="3"/>
      <c r="K2" s="3"/>
      <c r="L2" s="17" t="s">
        <v>8</v>
      </c>
      <c r="M2" s="18"/>
      <c r="N2" s="19"/>
      <c r="O2" s="24" t="s">
        <v>9</v>
      </c>
      <c r="P2" s="25" t="s">
        <v>10</v>
      </c>
      <c r="Q2" s="26" t="s">
        <v>11</v>
      </c>
    </row>
    <row r="3" spans="1:17" x14ac:dyDescent="0.3">
      <c r="A3" s="21"/>
      <c r="B3" s="23"/>
      <c r="C3" s="23"/>
      <c r="D3" s="23"/>
      <c r="E3" s="23"/>
      <c r="F3" s="23"/>
      <c r="G3" s="4" t="s">
        <v>12</v>
      </c>
      <c r="H3" s="4" t="s">
        <v>13</v>
      </c>
      <c r="I3" s="4" t="s">
        <v>14</v>
      </c>
      <c r="J3" s="4" t="s">
        <v>15</v>
      </c>
      <c r="K3" s="7" t="s">
        <v>16</v>
      </c>
      <c r="L3" s="7" t="s">
        <v>17</v>
      </c>
      <c r="M3" s="4" t="s">
        <v>18</v>
      </c>
      <c r="N3" s="4" t="s">
        <v>19</v>
      </c>
      <c r="O3" s="24"/>
      <c r="P3" s="25"/>
      <c r="Q3" s="27"/>
    </row>
    <row r="4" spans="1:17" s="1" customFormat="1" ht="15" x14ac:dyDescent="0.3">
      <c r="A4" s="5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8">
        <v>72</v>
      </c>
      <c r="M4" s="8">
        <v>77</v>
      </c>
      <c r="N4" s="9">
        <f t="shared" ref="N4:N33" si="0">L4*0.3+M4*0.7</f>
        <v>75.5</v>
      </c>
      <c r="O4" s="9">
        <f t="shared" ref="O4:O33" si="1">0.7*(K4/5)+0.3*N4</f>
        <v>78.930000000000007</v>
      </c>
      <c r="P4" s="10" t="s">
        <v>30</v>
      </c>
      <c r="Q4" s="13"/>
    </row>
    <row r="5" spans="1:17" s="2" customFormat="1" ht="15" x14ac:dyDescent="0.3">
      <c r="A5" s="5">
        <v>2</v>
      </c>
      <c r="B5" s="6" t="s">
        <v>31</v>
      </c>
      <c r="C5" s="6" t="s">
        <v>32</v>
      </c>
      <c r="D5" s="6" t="s">
        <v>22</v>
      </c>
      <c r="E5" s="6" t="s">
        <v>23</v>
      </c>
      <c r="F5" s="6" t="s">
        <v>24</v>
      </c>
      <c r="G5" s="6" t="s">
        <v>33</v>
      </c>
      <c r="H5" s="6" t="s">
        <v>34</v>
      </c>
      <c r="I5" s="6" t="s">
        <v>35</v>
      </c>
      <c r="J5" s="6" t="s">
        <v>36</v>
      </c>
      <c r="K5" s="6" t="s">
        <v>37</v>
      </c>
      <c r="L5" s="8">
        <v>67.599999999999994</v>
      </c>
      <c r="M5" s="8">
        <v>81.5</v>
      </c>
      <c r="N5" s="9">
        <f t="shared" si="0"/>
        <v>77.33</v>
      </c>
      <c r="O5" s="9">
        <f t="shared" si="1"/>
        <v>76.959000000000003</v>
      </c>
      <c r="P5" s="10" t="s">
        <v>30</v>
      </c>
      <c r="Q5" s="14"/>
    </row>
    <row r="6" spans="1:17" s="2" customFormat="1" ht="15" x14ac:dyDescent="0.3">
      <c r="A6" s="5">
        <v>3</v>
      </c>
      <c r="B6" s="6" t="s">
        <v>38</v>
      </c>
      <c r="C6" s="6" t="s">
        <v>39</v>
      </c>
      <c r="D6" s="6" t="s">
        <v>22</v>
      </c>
      <c r="E6" s="6" t="s">
        <v>23</v>
      </c>
      <c r="F6" s="6" t="s">
        <v>24</v>
      </c>
      <c r="G6" s="6" t="s">
        <v>40</v>
      </c>
      <c r="H6" s="6" t="s">
        <v>26</v>
      </c>
      <c r="I6" s="6" t="s">
        <v>41</v>
      </c>
      <c r="J6" s="6" t="s">
        <v>42</v>
      </c>
      <c r="K6" s="6" t="s">
        <v>43</v>
      </c>
      <c r="L6" s="8">
        <v>71.2</v>
      </c>
      <c r="M6" s="8">
        <v>82</v>
      </c>
      <c r="N6" s="9">
        <f t="shared" si="0"/>
        <v>78.759999999999991</v>
      </c>
      <c r="O6" s="9">
        <f t="shared" si="1"/>
        <v>76.408000000000001</v>
      </c>
      <c r="P6" s="10" t="s">
        <v>30</v>
      </c>
      <c r="Q6" s="14"/>
    </row>
    <row r="7" spans="1:17" s="2" customFormat="1" ht="15" x14ac:dyDescent="0.3">
      <c r="A7" s="5">
        <v>4</v>
      </c>
      <c r="B7" s="6" t="s">
        <v>44</v>
      </c>
      <c r="C7" s="6" t="s">
        <v>45</v>
      </c>
      <c r="D7" s="6" t="s">
        <v>22</v>
      </c>
      <c r="E7" s="6" t="s">
        <v>23</v>
      </c>
      <c r="F7" s="6" t="s">
        <v>24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8">
        <v>69.8</v>
      </c>
      <c r="M7" s="8">
        <v>84</v>
      </c>
      <c r="N7" s="9">
        <f t="shared" si="0"/>
        <v>79.739999999999995</v>
      </c>
      <c r="O7" s="9">
        <f t="shared" si="1"/>
        <v>76.281999999999982</v>
      </c>
      <c r="P7" s="10" t="s">
        <v>30</v>
      </c>
      <c r="Q7" s="14"/>
    </row>
    <row r="8" spans="1:17" s="2" customFormat="1" ht="15" x14ac:dyDescent="0.3">
      <c r="A8" s="5">
        <v>5</v>
      </c>
      <c r="B8" s="6" t="s">
        <v>51</v>
      </c>
      <c r="C8" s="6" t="s">
        <v>52</v>
      </c>
      <c r="D8" s="6" t="s">
        <v>22</v>
      </c>
      <c r="E8" s="6" t="s">
        <v>23</v>
      </c>
      <c r="F8" s="6" t="s">
        <v>24</v>
      </c>
      <c r="G8" s="6" t="s">
        <v>53</v>
      </c>
      <c r="H8" s="6" t="s">
        <v>47</v>
      </c>
      <c r="I8" s="6" t="s">
        <v>54</v>
      </c>
      <c r="J8" s="6" t="s">
        <v>55</v>
      </c>
      <c r="K8" s="6" t="s">
        <v>56</v>
      </c>
      <c r="L8" s="8">
        <v>73.599999999999994</v>
      </c>
      <c r="M8" s="8">
        <v>78.8</v>
      </c>
      <c r="N8" s="9">
        <f t="shared" si="0"/>
        <v>77.239999999999995</v>
      </c>
      <c r="O8" s="9">
        <f t="shared" si="1"/>
        <v>74.551999999999992</v>
      </c>
      <c r="P8" s="10" t="s">
        <v>30</v>
      </c>
      <c r="Q8" s="14"/>
    </row>
    <row r="9" spans="1:17" s="2" customFormat="1" ht="15" x14ac:dyDescent="0.3">
      <c r="A9" s="5">
        <v>6</v>
      </c>
      <c r="B9" s="6" t="s">
        <v>57</v>
      </c>
      <c r="C9" s="6" t="s">
        <v>58</v>
      </c>
      <c r="D9" s="6" t="s">
        <v>22</v>
      </c>
      <c r="E9" s="6" t="s">
        <v>23</v>
      </c>
      <c r="F9" s="6" t="s">
        <v>24</v>
      </c>
      <c r="G9" s="6" t="s">
        <v>59</v>
      </c>
      <c r="H9" s="6" t="s">
        <v>60</v>
      </c>
      <c r="I9" s="6" t="s">
        <v>61</v>
      </c>
      <c r="J9" s="6" t="s">
        <v>62</v>
      </c>
      <c r="K9" s="6" t="s">
        <v>63</v>
      </c>
      <c r="L9" s="8">
        <v>73.8</v>
      </c>
      <c r="M9" s="8">
        <v>86.9</v>
      </c>
      <c r="N9" s="9">
        <f t="shared" si="0"/>
        <v>82.97</v>
      </c>
      <c r="O9" s="9">
        <f t="shared" si="1"/>
        <v>74.031000000000006</v>
      </c>
      <c r="P9" s="10" t="s">
        <v>30</v>
      </c>
      <c r="Q9" s="14"/>
    </row>
    <row r="10" spans="1:17" s="2" customFormat="1" ht="15" x14ac:dyDescent="0.3">
      <c r="A10" s="5">
        <v>7</v>
      </c>
      <c r="B10" s="6" t="s">
        <v>64</v>
      </c>
      <c r="C10" s="6" t="s">
        <v>65</v>
      </c>
      <c r="D10" s="6" t="s">
        <v>22</v>
      </c>
      <c r="E10" s="6" t="s">
        <v>23</v>
      </c>
      <c r="F10" s="6" t="s">
        <v>24</v>
      </c>
      <c r="G10" s="6" t="s">
        <v>53</v>
      </c>
      <c r="H10" s="6" t="s">
        <v>66</v>
      </c>
      <c r="I10" s="6" t="s">
        <v>67</v>
      </c>
      <c r="J10" s="6" t="s">
        <v>68</v>
      </c>
      <c r="K10" s="6" t="s">
        <v>69</v>
      </c>
      <c r="L10" s="8">
        <v>62.6</v>
      </c>
      <c r="M10" s="8">
        <v>79</v>
      </c>
      <c r="N10" s="9">
        <f t="shared" si="0"/>
        <v>74.08</v>
      </c>
      <c r="O10" s="9">
        <f t="shared" si="1"/>
        <v>73.744</v>
      </c>
      <c r="P10" s="10" t="s">
        <v>30</v>
      </c>
      <c r="Q10" s="14"/>
    </row>
    <row r="11" spans="1:17" s="2" customFormat="1" ht="15" x14ac:dyDescent="0.3">
      <c r="A11" s="5">
        <v>8</v>
      </c>
      <c r="B11" s="6" t="s">
        <v>70</v>
      </c>
      <c r="C11" s="6" t="s">
        <v>71</v>
      </c>
      <c r="D11" s="6" t="s">
        <v>22</v>
      </c>
      <c r="E11" s="6" t="s">
        <v>23</v>
      </c>
      <c r="F11" s="6" t="s">
        <v>24</v>
      </c>
      <c r="G11" s="6" t="s">
        <v>53</v>
      </c>
      <c r="H11" s="6" t="s">
        <v>72</v>
      </c>
      <c r="I11" s="6" t="s">
        <v>73</v>
      </c>
      <c r="J11" s="6" t="s">
        <v>74</v>
      </c>
      <c r="K11" s="6" t="s">
        <v>75</v>
      </c>
      <c r="L11" s="8">
        <v>74.8</v>
      </c>
      <c r="M11" s="8">
        <v>82.4</v>
      </c>
      <c r="N11" s="9">
        <f t="shared" si="0"/>
        <v>80.12</v>
      </c>
      <c r="O11" s="9">
        <f t="shared" si="1"/>
        <v>73.455999999999989</v>
      </c>
      <c r="P11" s="10" t="s">
        <v>30</v>
      </c>
      <c r="Q11" s="14"/>
    </row>
    <row r="12" spans="1:17" s="2" customFormat="1" ht="15" x14ac:dyDescent="0.3">
      <c r="A12" s="5">
        <v>9</v>
      </c>
      <c r="B12" s="6" t="s">
        <v>76</v>
      </c>
      <c r="C12" s="6" t="s">
        <v>77</v>
      </c>
      <c r="D12" s="6" t="s">
        <v>22</v>
      </c>
      <c r="E12" s="6" t="s">
        <v>23</v>
      </c>
      <c r="F12" s="6" t="s">
        <v>24</v>
      </c>
      <c r="G12" s="6" t="s">
        <v>40</v>
      </c>
      <c r="H12" s="6" t="s">
        <v>78</v>
      </c>
      <c r="I12" s="6" t="s">
        <v>79</v>
      </c>
      <c r="J12" s="6" t="s">
        <v>80</v>
      </c>
      <c r="K12" s="6" t="s">
        <v>81</v>
      </c>
      <c r="L12" s="8">
        <v>79.7</v>
      </c>
      <c r="M12" s="8">
        <v>88.9</v>
      </c>
      <c r="N12" s="9">
        <f t="shared" si="0"/>
        <v>86.14</v>
      </c>
      <c r="O12" s="9">
        <f t="shared" si="1"/>
        <v>73.441999999999993</v>
      </c>
      <c r="P12" s="10" t="s">
        <v>30</v>
      </c>
      <c r="Q12" s="14"/>
    </row>
    <row r="13" spans="1:17" s="2" customFormat="1" ht="15" x14ac:dyDescent="0.3">
      <c r="A13" s="5">
        <v>10</v>
      </c>
      <c r="B13" s="6" t="s">
        <v>82</v>
      </c>
      <c r="C13" s="6" t="s">
        <v>83</v>
      </c>
      <c r="D13" s="6" t="s">
        <v>22</v>
      </c>
      <c r="E13" s="6" t="s">
        <v>23</v>
      </c>
      <c r="F13" s="6" t="s">
        <v>24</v>
      </c>
      <c r="G13" s="6" t="s">
        <v>40</v>
      </c>
      <c r="H13" s="6" t="s">
        <v>84</v>
      </c>
      <c r="I13" s="6" t="s">
        <v>85</v>
      </c>
      <c r="J13" s="6" t="s">
        <v>68</v>
      </c>
      <c r="K13" s="6" t="s">
        <v>86</v>
      </c>
      <c r="L13" s="8">
        <v>73.400000000000006</v>
      </c>
      <c r="M13" s="8">
        <v>74.8</v>
      </c>
      <c r="N13" s="9">
        <f t="shared" si="0"/>
        <v>74.38</v>
      </c>
      <c r="O13" s="9">
        <f t="shared" si="1"/>
        <v>72.573999999999998</v>
      </c>
      <c r="P13" s="10" t="s">
        <v>30</v>
      </c>
      <c r="Q13" s="14"/>
    </row>
    <row r="14" spans="1:17" s="2" customFormat="1" ht="15" x14ac:dyDescent="0.3">
      <c r="A14" s="5">
        <v>11</v>
      </c>
      <c r="B14" s="6" t="s">
        <v>87</v>
      </c>
      <c r="C14" s="6" t="s">
        <v>88</v>
      </c>
      <c r="D14" s="6" t="s">
        <v>22</v>
      </c>
      <c r="E14" s="6" t="s">
        <v>23</v>
      </c>
      <c r="F14" s="6" t="s">
        <v>24</v>
      </c>
      <c r="G14" s="6" t="s">
        <v>66</v>
      </c>
      <c r="H14" s="6" t="s">
        <v>89</v>
      </c>
      <c r="I14" s="6" t="s">
        <v>54</v>
      </c>
      <c r="J14" s="6" t="s">
        <v>90</v>
      </c>
      <c r="K14" s="6" t="s">
        <v>91</v>
      </c>
      <c r="L14" s="8">
        <v>68.8</v>
      </c>
      <c r="M14" s="8">
        <v>84.6</v>
      </c>
      <c r="N14" s="9">
        <f t="shared" si="0"/>
        <v>79.859999999999985</v>
      </c>
      <c r="O14" s="9">
        <f t="shared" si="1"/>
        <v>72.117999999999995</v>
      </c>
      <c r="P14" s="10" t="s">
        <v>30</v>
      </c>
      <c r="Q14" s="14"/>
    </row>
    <row r="15" spans="1:17" s="2" customFormat="1" ht="15" x14ac:dyDescent="0.3">
      <c r="A15" s="5">
        <v>12</v>
      </c>
      <c r="B15" s="6" t="s">
        <v>92</v>
      </c>
      <c r="C15" s="6" t="s">
        <v>93</v>
      </c>
      <c r="D15" s="6" t="s">
        <v>22</v>
      </c>
      <c r="E15" s="6" t="s">
        <v>23</v>
      </c>
      <c r="F15" s="6" t="s">
        <v>24</v>
      </c>
      <c r="G15" s="6" t="s">
        <v>94</v>
      </c>
      <c r="H15" s="6" t="s">
        <v>79</v>
      </c>
      <c r="I15" s="6" t="s">
        <v>95</v>
      </c>
      <c r="J15" s="6" t="s">
        <v>96</v>
      </c>
      <c r="K15" s="6" t="s">
        <v>97</v>
      </c>
      <c r="L15" s="8">
        <v>73.8</v>
      </c>
      <c r="M15" s="8">
        <v>80.400000000000006</v>
      </c>
      <c r="N15" s="9">
        <f t="shared" si="0"/>
        <v>78.42</v>
      </c>
      <c r="O15" s="9">
        <f t="shared" si="1"/>
        <v>72.105999999999995</v>
      </c>
      <c r="P15" s="10" t="s">
        <v>30</v>
      </c>
      <c r="Q15" s="14"/>
    </row>
    <row r="16" spans="1:17" s="2" customFormat="1" ht="15" x14ac:dyDescent="0.3">
      <c r="A16" s="5">
        <v>13</v>
      </c>
      <c r="B16" s="6" t="s">
        <v>98</v>
      </c>
      <c r="C16" s="6" t="s">
        <v>99</v>
      </c>
      <c r="D16" s="6" t="s">
        <v>22</v>
      </c>
      <c r="E16" s="6" t="s">
        <v>23</v>
      </c>
      <c r="F16" s="6" t="s">
        <v>24</v>
      </c>
      <c r="G16" s="6" t="s">
        <v>100</v>
      </c>
      <c r="H16" s="6" t="s">
        <v>25</v>
      </c>
      <c r="I16" s="6" t="s">
        <v>101</v>
      </c>
      <c r="J16" s="6" t="s">
        <v>80</v>
      </c>
      <c r="K16" s="6" t="s">
        <v>102</v>
      </c>
      <c r="L16" s="8">
        <v>73.599999999999994</v>
      </c>
      <c r="M16" s="8">
        <v>77.400000000000006</v>
      </c>
      <c r="N16" s="9">
        <f t="shared" si="0"/>
        <v>76.259999999999991</v>
      </c>
      <c r="O16" s="9">
        <f t="shared" si="1"/>
        <v>71.737999999999985</v>
      </c>
      <c r="P16" s="10" t="s">
        <v>30</v>
      </c>
      <c r="Q16" s="14"/>
    </row>
    <row r="17" spans="1:17" s="2" customFormat="1" ht="15" x14ac:dyDescent="0.3">
      <c r="A17" s="5">
        <v>14</v>
      </c>
      <c r="B17" s="6" t="s">
        <v>103</v>
      </c>
      <c r="C17" s="6" t="s">
        <v>104</v>
      </c>
      <c r="D17" s="6" t="s">
        <v>22</v>
      </c>
      <c r="E17" s="6" t="s">
        <v>23</v>
      </c>
      <c r="F17" s="6" t="s">
        <v>24</v>
      </c>
      <c r="G17" s="6" t="s">
        <v>46</v>
      </c>
      <c r="H17" s="6" t="s">
        <v>105</v>
      </c>
      <c r="I17" s="6" t="s">
        <v>106</v>
      </c>
      <c r="J17" s="6" t="s">
        <v>41</v>
      </c>
      <c r="K17" s="6" t="s">
        <v>107</v>
      </c>
      <c r="L17" s="8">
        <v>69.599999999999994</v>
      </c>
      <c r="M17" s="8">
        <v>73</v>
      </c>
      <c r="N17" s="9">
        <f t="shared" si="0"/>
        <v>71.97999999999999</v>
      </c>
      <c r="O17" s="9">
        <f t="shared" si="1"/>
        <v>71.293999999999997</v>
      </c>
      <c r="P17" s="10" t="s">
        <v>30</v>
      </c>
      <c r="Q17" s="14"/>
    </row>
    <row r="18" spans="1:17" s="2" customFormat="1" ht="15" x14ac:dyDescent="0.3">
      <c r="A18" s="5">
        <v>15</v>
      </c>
      <c r="B18" s="6" t="s">
        <v>108</v>
      </c>
      <c r="C18" s="6" t="s">
        <v>109</v>
      </c>
      <c r="D18" s="6" t="s">
        <v>22</v>
      </c>
      <c r="E18" s="6" t="s">
        <v>23</v>
      </c>
      <c r="F18" s="6" t="s">
        <v>24</v>
      </c>
      <c r="G18" s="6" t="s">
        <v>66</v>
      </c>
      <c r="H18" s="6" t="s">
        <v>105</v>
      </c>
      <c r="I18" s="6" t="s">
        <v>110</v>
      </c>
      <c r="J18" s="6" t="s">
        <v>111</v>
      </c>
      <c r="K18" s="6" t="s">
        <v>112</v>
      </c>
      <c r="L18" s="8">
        <v>80.599999999999994</v>
      </c>
      <c r="M18" s="8">
        <v>85.6</v>
      </c>
      <c r="N18" s="9">
        <f t="shared" si="0"/>
        <v>84.1</v>
      </c>
      <c r="O18" s="9">
        <f t="shared" si="1"/>
        <v>70.169999999999987</v>
      </c>
      <c r="P18" s="10" t="s">
        <v>30</v>
      </c>
      <c r="Q18" s="13"/>
    </row>
    <row r="19" spans="1:17" s="2" customFormat="1" ht="15" x14ac:dyDescent="0.3">
      <c r="A19" s="5">
        <v>16</v>
      </c>
      <c r="B19" s="6" t="s">
        <v>113</v>
      </c>
      <c r="C19" s="6" t="s">
        <v>114</v>
      </c>
      <c r="D19" s="6" t="s">
        <v>22</v>
      </c>
      <c r="E19" s="6" t="s">
        <v>23</v>
      </c>
      <c r="F19" s="6" t="s">
        <v>24</v>
      </c>
      <c r="G19" s="6" t="s">
        <v>94</v>
      </c>
      <c r="H19" s="6" t="s">
        <v>115</v>
      </c>
      <c r="I19" s="6" t="s">
        <v>116</v>
      </c>
      <c r="J19" s="6" t="s">
        <v>73</v>
      </c>
      <c r="K19" s="6" t="s">
        <v>117</v>
      </c>
      <c r="L19" s="8">
        <v>70.599999999999994</v>
      </c>
      <c r="M19" s="8">
        <v>81.2</v>
      </c>
      <c r="N19" s="9">
        <f t="shared" si="0"/>
        <v>78.02</v>
      </c>
      <c r="O19" s="9">
        <f t="shared" si="1"/>
        <v>70.025999999999982</v>
      </c>
      <c r="P19" s="10" t="s">
        <v>30</v>
      </c>
      <c r="Q19" s="13"/>
    </row>
    <row r="20" spans="1:17" s="1" customFormat="1" ht="15" x14ac:dyDescent="0.3">
      <c r="A20" s="5">
        <v>17</v>
      </c>
      <c r="B20" s="6" t="s">
        <v>118</v>
      </c>
      <c r="C20" s="6" t="s">
        <v>119</v>
      </c>
      <c r="D20" s="6" t="s">
        <v>22</v>
      </c>
      <c r="E20" s="6" t="s">
        <v>23</v>
      </c>
      <c r="F20" s="6" t="s">
        <v>24</v>
      </c>
      <c r="G20" s="6" t="s">
        <v>120</v>
      </c>
      <c r="H20" s="6" t="s">
        <v>84</v>
      </c>
      <c r="I20" s="6" t="s">
        <v>121</v>
      </c>
      <c r="J20" s="6" t="s">
        <v>41</v>
      </c>
      <c r="K20" s="6" t="s">
        <v>122</v>
      </c>
      <c r="L20" s="8">
        <v>71.099999999999994</v>
      </c>
      <c r="M20" s="8">
        <v>76</v>
      </c>
      <c r="N20" s="9">
        <f t="shared" si="0"/>
        <v>74.53</v>
      </c>
      <c r="O20" s="9">
        <f t="shared" si="1"/>
        <v>69.818999999999988</v>
      </c>
      <c r="P20" s="10" t="s">
        <v>30</v>
      </c>
      <c r="Q20" s="13"/>
    </row>
    <row r="21" spans="1:17" s="1" customFormat="1" ht="15" x14ac:dyDescent="0.3">
      <c r="A21" s="5">
        <v>18</v>
      </c>
      <c r="B21" s="6" t="s">
        <v>123</v>
      </c>
      <c r="C21" s="6" t="s">
        <v>124</v>
      </c>
      <c r="D21" s="6" t="s">
        <v>22</v>
      </c>
      <c r="E21" s="6" t="s">
        <v>23</v>
      </c>
      <c r="F21" s="6" t="s">
        <v>24</v>
      </c>
      <c r="G21" s="6" t="s">
        <v>84</v>
      </c>
      <c r="H21" s="6" t="s">
        <v>40</v>
      </c>
      <c r="I21" s="6" t="s">
        <v>125</v>
      </c>
      <c r="J21" s="6" t="s">
        <v>49</v>
      </c>
      <c r="K21" s="6" t="s">
        <v>112</v>
      </c>
      <c r="L21" s="8">
        <v>72.2</v>
      </c>
      <c r="M21" s="8">
        <v>85</v>
      </c>
      <c r="N21" s="9">
        <f t="shared" si="0"/>
        <v>81.16</v>
      </c>
      <c r="O21" s="9">
        <f t="shared" si="1"/>
        <v>69.287999999999997</v>
      </c>
      <c r="P21" s="10" t="s">
        <v>30</v>
      </c>
      <c r="Q21" s="13"/>
    </row>
    <row r="22" spans="1:17" s="1" customFormat="1" ht="15" x14ac:dyDescent="0.3">
      <c r="A22" s="5">
        <v>19</v>
      </c>
      <c r="B22" s="6" t="s">
        <v>126</v>
      </c>
      <c r="C22" s="6" t="s">
        <v>127</v>
      </c>
      <c r="D22" s="6" t="s">
        <v>22</v>
      </c>
      <c r="E22" s="6" t="s">
        <v>23</v>
      </c>
      <c r="F22" s="6" t="s">
        <v>24</v>
      </c>
      <c r="G22" s="6" t="s">
        <v>128</v>
      </c>
      <c r="H22" s="6" t="s">
        <v>129</v>
      </c>
      <c r="I22" s="6" t="s">
        <v>54</v>
      </c>
      <c r="J22" s="6" t="s">
        <v>121</v>
      </c>
      <c r="K22" s="6" t="s">
        <v>117</v>
      </c>
      <c r="L22" s="8">
        <v>74.3</v>
      </c>
      <c r="M22" s="8">
        <v>74.400000000000006</v>
      </c>
      <c r="N22" s="9">
        <f t="shared" si="0"/>
        <v>74.37</v>
      </c>
      <c r="O22" s="9">
        <f t="shared" si="1"/>
        <v>68.930999999999983</v>
      </c>
      <c r="P22" s="10" t="s">
        <v>30</v>
      </c>
      <c r="Q22" s="13"/>
    </row>
    <row r="23" spans="1:17" s="1" customFormat="1" ht="15" x14ac:dyDescent="0.3">
      <c r="A23" s="5">
        <v>20</v>
      </c>
      <c r="B23" s="6" t="s">
        <v>130</v>
      </c>
      <c r="C23" s="6" t="s">
        <v>131</v>
      </c>
      <c r="D23" s="6" t="s">
        <v>22</v>
      </c>
      <c r="E23" s="6" t="s">
        <v>23</v>
      </c>
      <c r="F23" s="6" t="s">
        <v>24</v>
      </c>
      <c r="G23" s="6" t="s">
        <v>53</v>
      </c>
      <c r="H23" s="6" t="s">
        <v>132</v>
      </c>
      <c r="I23" s="6" t="s">
        <v>110</v>
      </c>
      <c r="J23" s="6" t="s">
        <v>74</v>
      </c>
      <c r="K23" s="6" t="s">
        <v>133</v>
      </c>
      <c r="L23" s="8">
        <v>76.8</v>
      </c>
      <c r="M23" s="8">
        <v>71.3</v>
      </c>
      <c r="N23" s="9">
        <f t="shared" si="0"/>
        <v>72.949999999999989</v>
      </c>
      <c r="O23" s="9">
        <f t="shared" si="1"/>
        <v>68.084999999999994</v>
      </c>
      <c r="P23" s="10" t="s">
        <v>30</v>
      </c>
      <c r="Q23" s="13"/>
    </row>
    <row r="24" spans="1:17" s="1" customFormat="1" ht="15" x14ac:dyDescent="0.3">
      <c r="A24" s="5">
        <v>21</v>
      </c>
      <c r="B24" s="6" t="s">
        <v>134</v>
      </c>
      <c r="C24" s="6" t="s">
        <v>135</v>
      </c>
      <c r="D24" s="6" t="s">
        <v>22</v>
      </c>
      <c r="E24" s="6" t="s">
        <v>23</v>
      </c>
      <c r="F24" s="6" t="s">
        <v>24</v>
      </c>
      <c r="G24" s="6" t="s">
        <v>120</v>
      </c>
      <c r="H24" s="6" t="s">
        <v>100</v>
      </c>
      <c r="I24" s="6" t="s">
        <v>136</v>
      </c>
      <c r="J24" s="6" t="s">
        <v>137</v>
      </c>
      <c r="K24" s="6" t="s">
        <v>138</v>
      </c>
      <c r="L24" s="8">
        <v>73</v>
      </c>
      <c r="M24" s="8">
        <v>76</v>
      </c>
      <c r="N24" s="9">
        <f t="shared" si="0"/>
        <v>75.099999999999994</v>
      </c>
      <c r="O24" s="9">
        <f t="shared" si="1"/>
        <v>67.889999999999986</v>
      </c>
      <c r="P24" s="10" t="s">
        <v>30</v>
      </c>
      <c r="Q24" s="13"/>
    </row>
    <row r="25" spans="1:17" s="1" customFormat="1" ht="15" x14ac:dyDescent="0.3">
      <c r="A25" s="5">
        <v>22</v>
      </c>
      <c r="B25" s="6" t="s">
        <v>139</v>
      </c>
      <c r="C25" s="6" t="s">
        <v>140</v>
      </c>
      <c r="D25" s="6" t="s">
        <v>22</v>
      </c>
      <c r="E25" s="6" t="s">
        <v>23</v>
      </c>
      <c r="F25" s="6" t="s">
        <v>24</v>
      </c>
      <c r="G25" s="6" t="s">
        <v>141</v>
      </c>
      <c r="H25" s="6" t="s">
        <v>78</v>
      </c>
      <c r="I25" s="6" t="s">
        <v>142</v>
      </c>
      <c r="J25" s="6" t="s">
        <v>111</v>
      </c>
      <c r="K25" s="6" t="s">
        <v>143</v>
      </c>
      <c r="L25" s="8">
        <v>75.7</v>
      </c>
      <c r="M25" s="8">
        <v>77.400000000000006</v>
      </c>
      <c r="N25" s="9">
        <f t="shared" si="0"/>
        <v>76.89</v>
      </c>
      <c r="O25" s="9">
        <f t="shared" si="1"/>
        <v>67.307000000000002</v>
      </c>
      <c r="P25" s="10" t="s">
        <v>30</v>
      </c>
      <c r="Q25" s="13"/>
    </row>
    <row r="26" spans="1:17" s="1" customFormat="1" ht="15" x14ac:dyDescent="0.3">
      <c r="A26" s="5">
        <v>23</v>
      </c>
      <c r="B26" s="6" t="s">
        <v>144</v>
      </c>
      <c r="C26" s="6" t="s">
        <v>145</v>
      </c>
      <c r="D26" s="6" t="s">
        <v>22</v>
      </c>
      <c r="E26" s="6" t="s">
        <v>23</v>
      </c>
      <c r="F26" s="6" t="s">
        <v>24</v>
      </c>
      <c r="G26" s="6" t="s">
        <v>146</v>
      </c>
      <c r="H26" s="6" t="s">
        <v>129</v>
      </c>
      <c r="I26" s="6" t="s">
        <v>90</v>
      </c>
      <c r="J26" s="6" t="s">
        <v>55</v>
      </c>
      <c r="K26" s="6" t="s">
        <v>86</v>
      </c>
      <c r="L26" s="8">
        <v>65.3</v>
      </c>
      <c r="M26" s="8">
        <v>51.6</v>
      </c>
      <c r="N26" s="9">
        <f t="shared" si="0"/>
        <v>55.709999999999994</v>
      </c>
      <c r="O26" s="9">
        <f t="shared" si="1"/>
        <v>66.972999999999999</v>
      </c>
      <c r="P26" s="11" t="s">
        <v>147</v>
      </c>
      <c r="Q26" s="14"/>
    </row>
    <row r="27" spans="1:17" s="1" customFormat="1" ht="15" x14ac:dyDescent="0.3">
      <c r="A27" s="5">
        <v>24</v>
      </c>
      <c r="B27" s="6" t="s">
        <v>148</v>
      </c>
      <c r="C27" s="6" t="s">
        <v>149</v>
      </c>
      <c r="D27" s="6" t="s">
        <v>22</v>
      </c>
      <c r="E27" s="6" t="s">
        <v>23</v>
      </c>
      <c r="F27" s="6" t="s">
        <v>24</v>
      </c>
      <c r="G27" s="6" t="s">
        <v>150</v>
      </c>
      <c r="H27" s="6" t="s">
        <v>46</v>
      </c>
      <c r="I27" s="6" t="s">
        <v>74</v>
      </c>
      <c r="J27" s="6" t="s">
        <v>80</v>
      </c>
      <c r="K27" s="6" t="s">
        <v>151</v>
      </c>
      <c r="L27" s="8">
        <v>52.4</v>
      </c>
      <c r="M27" s="8">
        <v>58.6</v>
      </c>
      <c r="N27" s="9">
        <f t="shared" si="0"/>
        <v>56.739999999999995</v>
      </c>
      <c r="O27" s="9">
        <f t="shared" si="1"/>
        <v>65.322000000000003</v>
      </c>
      <c r="P27" s="11" t="s">
        <v>147</v>
      </c>
      <c r="Q27" s="14"/>
    </row>
    <row r="28" spans="1:17" s="1" customFormat="1" ht="15" x14ac:dyDescent="0.3">
      <c r="A28" s="5">
        <v>25</v>
      </c>
      <c r="B28" s="6" t="s">
        <v>152</v>
      </c>
      <c r="C28" s="6" t="s">
        <v>153</v>
      </c>
      <c r="D28" s="6" t="s">
        <v>22</v>
      </c>
      <c r="E28" s="6" t="s">
        <v>23</v>
      </c>
      <c r="F28" s="6" t="s">
        <v>24</v>
      </c>
      <c r="G28" s="6" t="s">
        <v>100</v>
      </c>
      <c r="H28" s="6" t="s">
        <v>120</v>
      </c>
      <c r="I28" s="6" t="s">
        <v>111</v>
      </c>
      <c r="J28" s="6" t="s">
        <v>154</v>
      </c>
      <c r="K28" s="6" t="s">
        <v>155</v>
      </c>
      <c r="L28" s="8">
        <v>49.4</v>
      </c>
      <c r="M28" s="8">
        <v>58.4</v>
      </c>
      <c r="N28" s="9">
        <f t="shared" si="0"/>
        <v>55.699999999999996</v>
      </c>
      <c r="O28" s="9">
        <f t="shared" si="1"/>
        <v>63.19</v>
      </c>
      <c r="P28" s="10" t="s">
        <v>147</v>
      </c>
      <c r="Q28" s="13"/>
    </row>
    <row r="29" spans="1:17" s="1" customFormat="1" ht="15" x14ac:dyDescent="0.3">
      <c r="A29" s="5">
        <v>26</v>
      </c>
      <c r="B29" s="6" t="s">
        <v>156</v>
      </c>
      <c r="C29" s="6" t="s">
        <v>157</v>
      </c>
      <c r="D29" s="6" t="s">
        <v>22</v>
      </c>
      <c r="E29" s="6" t="s">
        <v>23</v>
      </c>
      <c r="F29" s="6" t="s">
        <v>24</v>
      </c>
      <c r="G29" s="6" t="s">
        <v>150</v>
      </c>
      <c r="H29" s="6" t="s">
        <v>94</v>
      </c>
      <c r="I29" s="6" t="s">
        <v>67</v>
      </c>
      <c r="J29" s="6" t="s">
        <v>85</v>
      </c>
      <c r="K29" s="6" t="s">
        <v>158</v>
      </c>
      <c r="L29" s="8">
        <v>46</v>
      </c>
      <c r="M29" s="8">
        <v>61.5</v>
      </c>
      <c r="N29" s="9">
        <f t="shared" si="0"/>
        <v>56.849999999999994</v>
      </c>
      <c r="O29" s="9">
        <f t="shared" si="1"/>
        <v>62.974999999999994</v>
      </c>
      <c r="P29" s="10" t="s">
        <v>147</v>
      </c>
      <c r="Q29" s="13"/>
    </row>
    <row r="30" spans="1:17" s="1" customFormat="1" ht="15" x14ac:dyDescent="0.3">
      <c r="A30" s="5">
        <v>27</v>
      </c>
      <c r="B30" s="6" t="s">
        <v>159</v>
      </c>
      <c r="C30" s="6" t="s">
        <v>160</v>
      </c>
      <c r="D30" s="6" t="s">
        <v>22</v>
      </c>
      <c r="E30" s="6" t="s">
        <v>23</v>
      </c>
      <c r="F30" s="6" t="s">
        <v>24</v>
      </c>
      <c r="G30" s="6" t="s">
        <v>53</v>
      </c>
      <c r="H30" s="6" t="s">
        <v>26</v>
      </c>
      <c r="I30" s="6" t="s">
        <v>111</v>
      </c>
      <c r="J30" s="6" t="s">
        <v>34</v>
      </c>
      <c r="K30" s="6" t="s">
        <v>161</v>
      </c>
      <c r="L30" s="8">
        <v>61.1</v>
      </c>
      <c r="M30" s="8">
        <v>66.5</v>
      </c>
      <c r="N30" s="9">
        <f t="shared" si="0"/>
        <v>64.88</v>
      </c>
      <c r="O30" s="9">
        <f t="shared" si="1"/>
        <v>62.163999999999994</v>
      </c>
      <c r="P30" s="10" t="s">
        <v>147</v>
      </c>
      <c r="Q30" s="13"/>
    </row>
    <row r="31" spans="1:17" s="1" customFormat="1" ht="15" x14ac:dyDescent="0.3">
      <c r="A31" s="5">
        <v>28</v>
      </c>
      <c r="B31" s="6" t="s">
        <v>162</v>
      </c>
      <c r="C31" s="6" t="s">
        <v>163</v>
      </c>
      <c r="D31" s="6" t="s">
        <v>22</v>
      </c>
      <c r="E31" s="6" t="s">
        <v>23</v>
      </c>
      <c r="F31" s="6" t="s">
        <v>24</v>
      </c>
      <c r="G31" s="6" t="s">
        <v>94</v>
      </c>
      <c r="H31" s="6" t="s">
        <v>150</v>
      </c>
      <c r="I31" s="6" t="s">
        <v>164</v>
      </c>
      <c r="J31" s="6" t="s">
        <v>106</v>
      </c>
      <c r="K31" s="6" t="s">
        <v>158</v>
      </c>
      <c r="L31" s="8">
        <v>50.6</v>
      </c>
      <c r="M31" s="8">
        <v>55.6</v>
      </c>
      <c r="N31" s="9">
        <f t="shared" si="0"/>
        <v>54.1</v>
      </c>
      <c r="O31" s="9">
        <f t="shared" si="1"/>
        <v>62.149999999999991</v>
      </c>
      <c r="P31" s="10" t="s">
        <v>147</v>
      </c>
      <c r="Q31" s="13"/>
    </row>
    <row r="32" spans="1:17" s="1" customFormat="1" ht="15" x14ac:dyDescent="0.3">
      <c r="A32" s="5">
        <v>29</v>
      </c>
      <c r="B32" s="6" t="s">
        <v>165</v>
      </c>
      <c r="C32" s="6" t="s">
        <v>166</v>
      </c>
      <c r="D32" s="6" t="s">
        <v>22</v>
      </c>
      <c r="E32" s="6" t="s">
        <v>23</v>
      </c>
      <c r="F32" s="6" t="s">
        <v>24</v>
      </c>
      <c r="G32" s="6" t="s">
        <v>40</v>
      </c>
      <c r="H32" s="6" t="s">
        <v>115</v>
      </c>
      <c r="I32" s="6" t="s">
        <v>125</v>
      </c>
      <c r="J32" s="6" t="s">
        <v>167</v>
      </c>
      <c r="K32" s="6" t="s">
        <v>168</v>
      </c>
      <c r="L32" s="8">
        <v>56.2</v>
      </c>
      <c r="M32" s="8">
        <v>58</v>
      </c>
      <c r="N32" s="9">
        <f t="shared" si="0"/>
        <v>57.459999999999994</v>
      </c>
      <c r="O32" s="9">
        <f t="shared" si="1"/>
        <v>60.777999999999992</v>
      </c>
      <c r="P32" s="10" t="s">
        <v>147</v>
      </c>
      <c r="Q32" s="13"/>
    </row>
    <row r="33" spans="1:17" s="1" customFormat="1" ht="15" x14ac:dyDescent="0.3">
      <c r="A33" s="5">
        <v>30</v>
      </c>
      <c r="B33" s="6" t="s">
        <v>169</v>
      </c>
      <c r="C33" s="6" t="s">
        <v>170</v>
      </c>
      <c r="D33" s="6" t="s">
        <v>22</v>
      </c>
      <c r="E33" s="6" t="s">
        <v>23</v>
      </c>
      <c r="F33" s="6" t="s">
        <v>24</v>
      </c>
      <c r="G33" s="6" t="s">
        <v>46</v>
      </c>
      <c r="H33" s="6" t="s">
        <v>171</v>
      </c>
      <c r="I33" s="6" t="s">
        <v>78</v>
      </c>
      <c r="J33" s="6" t="s">
        <v>172</v>
      </c>
      <c r="K33" s="6" t="s">
        <v>173</v>
      </c>
      <c r="L33" s="8">
        <v>58</v>
      </c>
      <c r="M33" s="8">
        <v>55</v>
      </c>
      <c r="N33" s="9">
        <f t="shared" si="0"/>
        <v>55.9</v>
      </c>
      <c r="O33" s="9">
        <f t="shared" si="1"/>
        <v>59.75</v>
      </c>
      <c r="P33" s="10" t="s">
        <v>147</v>
      </c>
      <c r="Q33" s="13"/>
    </row>
    <row r="34" spans="1:17" s="1" customFormat="1" ht="15" x14ac:dyDescent="0.3">
      <c r="A34" s="5">
        <v>31</v>
      </c>
      <c r="B34" s="6" t="s">
        <v>174</v>
      </c>
      <c r="C34" s="6" t="s">
        <v>175</v>
      </c>
      <c r="D34" s="6" t="s">
        <v>22</v>
      </c>
      <c r="E34" s="6" t="s">
        <v>23</v>
      </c>
      <c r="F34" s="6" t="s">
        <v>24</v>
      </c>
      <c r="G34" s="6" t="s">
        <v>40</v>
      </c>
      <c r="H34" s="6" t="s">
        <v>40</v>
      </c>
      <c r="I34" s="6" t="s">
        <v>78</v>
      </c>
      <c r="J34" s="6" t="s">
        <v>27</v>
      </c>
      <c r="K34" s="6" t="s">
        <v>176</v>
      </c>
      <c r="L34" s="12"/>
      <c r="M34" s="12"/>
      <c r="N34" s="12"/>
      <c r="O34" s="12"/>
      <c r="P34" s="13"/>
      <c r="Q34" s="15" t="s">
        <v>177</v>
      </c>
    </row>
  </sheetData>
  <sheetProtection algorithmName="SHA-512" hashValue="HNEKLR7EBc09N1YNUeog4U2ovWF1SxdSwHlffN4haC/4IYChawjovpxymrE0OIZEUaX3qTfoGSLEZPiVvRXoLg==" saltValue="wbvOiQsVKHpwirZaXn0nAQ==" spinCount="100000" sheet="1" objects="1" scenarios="1"/>
  <mergeCells count="11">
    <mergeCell ref="A1:Q1"/>
    <mergeCell ref="L2:N2"/>
    <mergeCell ref="A2:A3"/>
    <mergeCell ref="B2:B3"/>
    <mergeCell ref="C2:C3"/>
    <mergeCell ref="D2:D3"/>
    <mergeCell ref="E2:E3"/>
    <mergeCell ref="F2:F3"/>
    <mergeCell ref="O2:O3"/>
    <mergeCell ref="P2:P3"/>
    <mergeCell ref="Q2:Q3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liuzh</dc:creator>
  <cp:lastModifiedBy>Administrator</cp:lastModifiedBy>
  <dcterms:created xsi:type="dcterms:W3CDTF">2023-03-26T09:33:00Z</dcterms:created>
  <dcterms:modified xsi:type="dcterms:W3CDTF">2023-03-30T09:45:14Z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8D1B0E62127949219BC4CC63AE0C3D43</vt:lpwstr>
  </property>
  <property fmtid="{D5CDD505-2E9C-101B-9397-08002B2CF9AE}" pid="3" name="KSOProductBuildVer">
    <vt:lpwstr>2052-11.1.0.13703</vt:lpwstr>
  </property>
</Properties>
</file>